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kowalski\Konkursy\Konkursy NOWE 2016 2017 2018\Histopatologia\Lipiec 2026 Histopatologia\"/>
    </mc:Choice>
  </mc:AlternateContent>
  <xr:revisionPtr revIDLastSave="0" documentId="13_ncr:1_{14E8FF14-FAD8-4E4C-8F91-50A477208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  <c r="C5" i="1"/>
  <c r="C6" i="1"/>
  <c r="C7" i="1"/>
  <c r="C8" i="1"/>
  <c r="C9" i="1"/>
  <c r="C10" i="1"/>
  <c r="C11" i="1"/>
  <c r="C4" i="1"/>
</calcChain>
</file>

<file path=xl/sharedStrings.xml><?xml version="1.0" encoding="utf-8"?>
<sst xmlns="http://schemas.openxmlformats.org/spreadsheetml/2006/main" count="18" uniqueCount="18">
  <si>
    <t>Badanie histopatologiczne (bloczki parafinowe wraz z oceną histopatologiczną)</t>
  </si>
  <si>
    <t>Barwienia immunohistochemiczne</t>
  </si>
  <si>
    <t>Biopsja cienkoigłowa (BAC)</t>
  </si>
  <si>
    <t>Cytologia nieginekologiczna</t>
  </si>
  <si>
    <t>Biopsja gruboigłowa</t>
  </si>
  <si>
    <t>Badanie raka piersi I jajnika – badanie 8 mutacji w genie BRCA1 najczęstszych w populacji polskiej oraz mutacji rzadkich (ok 150) występujących w eksonnach 2,5,20 oraz we fragmencie eksonu 11 genu BRCA1</t>
  </si>
  <si>
    <t>Rak Piersi i jajnika badanie najczęstszej mutacji (617delIT) w genie BRCA2 oraz około 150 mutacji rzadkich</t>
  </si>
  <si>
    <t>Badanie HER2 metodą FISH</t>
  </si>
  <si>
    <t>Lp</t>
  </si>
  <si>
    <t>Rodzaj badania</t>
  </si>
  <si>
    <t xml:space="preserve">Cena jednostkowa badania </t>
  </si>
  <si>
    <t>Koszt na 12 miesięcy</t>
  </si>
  <si>
    <t>Koszt na 36 miesięcy</t>
  </si>
  <si>
    <t>SUMA</t>
  </si>
  <si>
    <t>Zał 1  szacunkowa liczba badań histopatologicznych (okres  miesięcy)</t>
  </si>
  <si>
    <t>Szacunkowa ilość badań na 36 miesięcy</t>
  </si>
  <si>
    <t>Szacunkowa ilość badań na 12 miesiecy</t>
  </si>
  <si>
    <t>Szacunkowa ilość badań na 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</si>
</sst>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6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365F91"/>
      <name val="Calibri"/>
      <family val="2"/>
      <charset val="238"/>
    </font>
    <font>
      <sz val="9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164" fontId="5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"/>
  <sheetViews>
    <sheetView tabSelected="1" workbookViewId="0">
      <selection activeCell="H10" sqref="H10"/>
    </sheetView>
  </sheetViews>
  <sheetFormatPr defaultRowHeight="14.25"/>
  <cols>
    <col min="1" max="1" width="4" customWidth="1"/>
    <col min="2" max="2" width="25.5" customWidth="1"/>
    <col min="3" max="3" width="12.25" customWidth="1"/>
    <col min="4" max="4" width="10.75" customWidth="1"/>
    <col min="5" max="5" width="10.625" customWidth="1"/>
    <col min="6" max="6" width="11.5" customWidth="1"/>
    <col min="7" max="7" width="14.625" customWidth="1"/>
    <col min="8" max="8" width="15.375" customWidth="1"/>
  </cols>
  <sheetData>
    <row r="2" spans="1:9" ht="14.25" customHeight="1">
      <c r="A2" s="16" t="s">
        <v>14</v>
      </c>
      <c r="B2" s="16"/>
      <c r="C2" s="16"/>
      <c r="D2" s="16"/>
      <c r="E2" s="16"/>
      <c r="F2" s="16"/>
      <c r="G2" s="16"/>
    </row>
    <row r="3" spans="1:9" ht="60">
      <c r="A3" s="2" t="s">
        <v>8</v>
      </c>
      <c r="B3" s="2" t="s">
        <v>9</v>
      </c>
      <c r="C3" s="3" t="s">
        <v>17</v>
      </c>
      <c r="D3" s="3" t="s">
        <v>16</v>
      </c>
      <c r="E3" s="3" t="s">
        <v>15</v>
      </c>
      <c r="F3" s="3" t="s">
        <v>10</v>
      </c>
      <c r="G3" s="3" t="s">
        <v>11</v>
      </c>
      <c r="H3" s="15" t="s">
        <v>12</v>
      </c>
      <c r="I3" s="1"/>
    </row>
    <row r="4" spans="1:9" ht="45">
      <c r="A4" s="2">
        <v>1</v>
      </c>
      <c r="B4" s="4" t="s">
        <v>0</v>
      </c>
      <c r="C4" s="5">
        <f>D4/12</f>
        <v>1250</v>
      </c>
      <c r="D4" s="6">
        <v>15000</v>
      </c>
      <c r="E4" s="6">
        <f>D4*3</f>
        <v>45000</v>
      </c>
      <c r="F4" s="7"/>
      <c r="G4" s="7"/>
      <c r="H4" s="14"/>
      <c r="I4" s="1"/>
    </row>
    <row r="5" spans="1:9" ht="30">
      <c r="A5" s="2">
        <v>2</v>
      </c>
      <c r="B5" s="4" t="s">
        <v>1</v>
      </c>
      <c r="C5" s="5">
        <f t="shared" ref="C5:C11" si="0">D5/12</f>
        <v>116.66666666666667</v>
      </c>
      <c r="D5" s="6">
        <v>1400</v>
      </c>
      <c r="E5" s="6">
        <f t="shared" ref="E5:E11" si="1">D5*3</f>
        <v>4200</v>
      </c>
      <c r="F5" s="7"/>
      <c r="G5" s="7"/>
      <c r="H5" s="14"/>
      <c r="I5" s="1"/>
    </row>
    <row r="6" spans="1:9" ht="15">
      <c r="A6" s="2">
        <v>3</v>
      </c>
      <c r="B6" s="8" t="s">
        <v>2</v>
      </c>
      <c r="C6" s="5">
        <f t="shared" si="0"/>
        <v>16.666666666666668</v>
      </c>
      <c r="D6" s="6">
        <v>200</v>
      </c>
      <c r="E6" s="6">
        <f t="shared" si="1"/>
        <v>600</v>
      </c>
      <c r="F6" s="7"/>
      <c r="G6" s="7"/>
      <c r="H6" s="14"/>
      <c r="I6" s="1"/>
    </row>
    <row r="7" spans="1:9" ht="15">
      <c r="A7" s="2">
        <v>4</v>
      </c>
      <c r="B7" s="8" t="s">
        <v>3</v>
      </c>
      <c r="C7" s="5">
        <f t="shared" si="0"/>
        <v>3.3333333333333335</v>
      </c>
      <c r="D7" s="6">
        <v>40</v>
      </c>
      <c r="E7" s="6">
        <f t="shared" si="1"/>
        <v>120</v>
      </c>
      <c r="F7" s="7"/>
      <c r="G7" s="7"/>
      <c r="H7" s="14"/>
      <c r="I7" s="1"/>
    </row>
    <row r="8" spans="1:9" ht="15">
      <c r="A8" s="2">
        <v>5</v>
      </c>
      <c r="B8" s="8" t="s">
        <v>4</v>
      </c>
      <c r="C8" s="5">
        <f t="shared" si="0"/>
        <v>12.5</v>
      </c>
      <c r="D8" s="6">
        <v>150</v>
      </c>
      <c r="E8" s="6">
        <f t="shared" si="1"/>
        <v>450</v>
      </c>
      <c r="F8" s="7"/>
      <c r="G8" s="7"/>
      <c r="H8" s="14"/>
      <c r="I8" s="1"/>
    </row>
    <row r="9" spans="1:9" ht="15">
      <c r="A9" s="2">
        <v>6</v>
      </c>
      <c r="B9" s="8" t="s">
        <v>7</v>
      </c>
      <c r="C9" s="5">
        <f t="shared" si="0"/>
        <v>1</v>
      </c>
      <c r="D9" s="6">
        <v>12</v>
      </c>
      <c r="E9" s="6">
        <f t="shared" si="1"/>
        <v>36</v>
      </c>
      <c r="F9" s="7"/>
      <c r="G9" s="7"/>
      <c r="H9" s="14"/>
      <c r="I9" s="1"/>
    </row>
    <row r="10" spans="1:9" ht="120">
      <c r="A10" s="2">
        <v>7</v>
      </c>
      <c r="B10" s="4" t="s">
        <v>5</v>
      </c>
      <c r="C10" s="5">
        <f t="shared" si="0"/>
        <v>0.41666666666666669</v>
      </c>
      <c r="D10" s="6">
        <v>5</v>
      </c>
      <c r="E10" s="6">
        <f t="shared" si="1"/>
        <v>15</v>
      </c>
      <c r="F10" s="7"/>
      <c r="G10" s="7"/>
      <c r="H10" s="14"/>
      <c r="I10" s="1"/>
    </row>
    <row r="11" spans="1:9" ht="60">
      <c r="A11" s="2">
        <v>8</v>
      </c>
      <c r="B11" s="4" t="s">
        <v>6</v>
      </c>
      <c r="C11" s="5">
        <f t="shared" si="0"/>
        <v>0.41666666666666669</v>
      </c>
      <c r="D11" s="6">
        <v>5</v>
      </c>
      <c r="E11" s="6">
        <f t="shared" si="1"/>
        <v>15</v>
      </c>
      <c r="F11" s="7"/>
      <c r="G11" s="7"/>
      <c r="H11" s="14"/>
      <c r="I11" s="1"/>
    </row>
    <row r="12" spans="1:9" ht="15">
      <c r="A12" s="9"/>
      <c r="B12" s="10" t="s">
        <v>13</v>
      </c>
      <c r="C12" s="10"/>
      <c r="D12" s="11"/>
      <c r="E12" s="11"/>
      <c r="F12" s="11"/>
      <c r="G12" s="13"/>
      <c r="H12" s="12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BAD9-E428-46B5-8ABB-1371611C80E2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awasik</dc:creator>
  <cp:lastModifiedBy>m kowalski</cp:lastModifiedBy>
  <cp:lastPrinted>2026-07-14T11:58:37Z</cp:lastPrinted>
  <dcterms:created xsi:type="dcterms:W3CDTF">2026-07-14T09:33:38Z</dcterms:created>
  <dcterms:modified xsi:type="dcterms:W3CDTF">2026-07-23T11:52:34Z</dcterms:modified>
</cp:coreProperties>
</file>