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Y:\POSTĘPOWANIA PONIŻEJ 130\4. ZAPYTANIA OFERTOWE\ZAPYTANIA OFERTOWE 2026\10. ZO -  Materiały ortopedyczne\2. zaproszenie\"/>
    </mc:Choice>
  </mc:AlternateContent>
  <xr:revisionPtr revIDLastSave="0" documentId="13_ncr:1_{3EA525F7-BAFD-4153-88C4-519D010567DA}" xr6:coauthVersionLast="47" xr6:coauthVersionMax="47" xr10:uidLastSave="{00000000-0000-0000-0000-000000000000}"/>
  <bookViews>
    <workbookView xWindow="-28920" yWindow="-120" windowWidth="29040" windowHeight="15720" xr2:uid="{00000000-000D-0000-FFFF-FFFF00000000}"/>
  </bookViews>
  <sheets>
    <sheet name="1"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7" l="1"/>
  <c r="N15" i="7" s="1"/>
  <c r="L16" i="7"/>
  <c r="L17" i="7"/>
  <c r="N17" i="7" s="1"/>
  <c r="L18" i="7"/>
  <c r="N18" i="7" s="1"/>
  <c r="L19" i="7"/>
  <c r="N19" i="7" s="1"/>
  <c r="L7" i="7"/>
  <c r="N7" i="7" s="1"/>
  <c r="L8" i="7"/>
  <c r="N8" i="7" s="1"/>
  <c r="L9" i="7"/>
  <c r="N9" i="7" s="1"/>
  <c r="L10" i="7"/>
  <c r="N10" i="7" s="1"/>
  <c r="L11" i="7"/>
  <c r="N11" i="7" s="1"/>
  <c r="L12" i="7"/>
  <c r="N12" i="7" s="1"/>
  <c r="L13" i="7"/>
  <c r="N13" i="7" s="1"/>
  <c r="L14" i="7"/>
  <c r="N14" i="7" s="1"/>
  <c r="L6" i="7"/>
  <c r="L20" i="7" l="1"/>
  <c r="L21" i="7" s="1"/>
  <c r="N16" i="7"/>
  <c r="N6" i="7"/>
  <c r="N20" i="7" s="1"/>
  <c r="L22" i="7" l="1"/>
  <c r="N21" i="7"/>
  <c r="N22" i="7"/>
</calcChain>
</file>

<file path=xl/sharedStrings.xml><?xml version="1.0" encoding="utf-8"?>
<sst xmlns="http://schemas.openxmlformats.org/spreadsheetml/2006/main" count="102" uniqueCount="72">
  <si>
    <t>Lp.</t>
  </si>
  <si>
    <t>Przedmiot zamówienia</t>
  </si>
  <si>
    <t>Jednostka miary</t>
  </si>
  <si>
    <t>Opis przedmiotu zamówienia</t>
  </si>
  <si>
    <t>Nazwa handlowa</t>
  </si>
  <si>
    <t>Numer katalogowy</t>
  </si>
  <si>
    <t>Producent</t>
  </si>
  <si>
    <t xml:space="preserve">Numeru i daty ważności dopuszczenia </t>
  </si>
  <si>
    <t>Klasy wyrobu</t>
  </si>
  <si>
    <t>Cena netto jednostki miary</t>
  </si>
  <si>
    <t>VAT (%)</t>
  </si>
  <si>
    <t>1.</t>
  </si>
  <si>
    <t>2.</t>
  </si>
  <si>
    <t>3.</t>
  </si>
  <si>
    <t>4.</t>
  </si>
  <si>
    <t>5.</t>
  </si>
  <si>
    <t>6.</t>
  </si>
  <si>
    <t>7.</t>
  </si>
  <si>
    <t>8.</t>
  </si>
  <si>
    <t>9.</t>
  </si>
  <si>
    <t>10.</t>
  </si>
  <si>
    <t>11.</t>
  </si>
  <si>
    <t>12.</t>
  </si>
  <si>
    <t>13.</t>
  </si>
  <si>
    <t>14.</t>
  </si>
  <si>
    <t>szt.</t>
  </si>
  <si>
    <t xml:space="preserve"> Zamówienie maksymalne (opcja 120%) </t>
  </si>
  <si>
    <t>Data, miejscowość,</t>
  </si>
  <si>
    <t>Podpis(y)*</t>
  </si>
  <si>
    <t>Ilość jednostek miary</t>
  </si>
  <si>
    <t>Wartość netto
(kolumny 
/4 *11/)</t>
  </si>
  <si>
    <t>Zamówienie podstawowe  - przenieść kwotę brutto do FORMULARZA OFERTOWEGO – udostępniony na Platformie e-Zamowienia i zamieszczony w podglądzie postępowania w zakładce „Informacje podstawowe”.</t>
  </si>
  <si>
    <t>Kleszczyki artroskopowe, nożyczki i chwytaki proste</t>
  </si>
  <si>
    <t>x</t>
  </si>
  <si>
    <t>Implant do szycia łąkotki metodą all-inside. Składa się z dwóch implantów z materiału PEEK załadowanych rzędowo, połączonych ze sobą mocną niewchłanialną nicią UHMWPE #2-0 z zawiązanym samozaciskowym węzłem. Implant z możliwością obsługi jednorącz. Dostępne kąty zagięcia igły wprowadzającej implanty: zagięty 20° do góry, prosty, zagięty 20° w dół. Igła wprowadzająca o średnicy 1,35mm. Aktywne pozycjonowanie implantów za pomocą spustu dostępnego w zakresie 360° niezależnie od ułożenia podajnika, z dźwiękowym potwierdzeniem implantacji. Igła półotwarta z podziałką laserową posiada regulowany ogranicznik w postaci obrotowej kaniuli z ograniczeniami głębokości wkłucia od 12-18mm co 2 mm, zabezpieczający jej zbyt głębokie wbicie w łąkotkę. W trakcie dociągania węzła po implantacji, węzeł przesuwa się w kierunku drugiego implantu. Implant sterylny pakowany pojedyńczo.</t>
  </si>
  <si>
    <t>Kotwica węzłowa, wkręcana wykonana z tytanu w kształcie atraumatycznego gwintu umieszczona na jednorazowym podajniku. Dostępna w wersji z igłami lub bez igieł. Kształt kotwicy umożliwia implantację bez konieczności dodatkowego nawiercenia dzięki ostremu niegwintowanemu początkowi kotwicy. Oczko, przez które przechodzi nić znajduje się na końcu kotwicy poza częścią gwintowaną. Kotwice załadowane w zależności pojedyńczo lub podwójnie nićmi UHMWPE w rozmiarze USP #2-0 oraz #2 o długości 950mm. Kotwica dostępna w rozmiarach: 2.0mm x 7mm, 2.8mm x 9mm, 2.8mm x 11.5mm.  Implant sterylny pakowany pojedynczo.</t>
  </si>
  <si>
    <t>Tytanowa kotwica węzłowa, wkręcana, umieszczona na jednorazowym podajniku. Dostępna w wersji z igłami lub bez igieł.  Kotwica w kształcie podwójnego gwintu o dwóch wysokościach i o różnym skoku celem jak najmocniejszej implantacji. Dwa niezależne oczka, przez które przechodzą nici znajdują się na końcu kotwicy poza częścią gwintowaną. Kotwica załadowana dwoma super mocnymi nićmi UHMWPE #2 o długości 950mm. Kotwice dostępne w rozmiarach: 3.6mm x 13.5mm oraz 5.4mm x 16mm.  Implant sterylny pakowany pojedynczo.</t>
  </si>
  <si>
    <t>Tytanowa kotwica załadowana podwójną lub potrójną nicią w rozmiarze USP #2. Dostępna w rozmiarach 4.6mm, 5.6mm, 6.5mm x 19.5mm. Kotwica tytanowa w kształcie pełnego spiralnego gwintu, który zwęża się ku szczytowi kotwicy. Oczko dla nici znajduje się w dolnej części wewnątrz kotwicy. Ostra końcówka kotwicy umożliwia implantację bez dodatkowych narzędzi. Występuje tylko w wersji bez igieł. Implant sterylny pakowany pojedynczo</t>
  </si>
  <si>
    <t>Kotwica bezwęzłowo-węzłowa zbudowana z materiału PEEK. Dostępna w rozmiarach 3,5mm, 4,75mm, 5,5mm z zamkniętym oczkiem na końcu. Kotwica załadowana supermocną nicią UHMWPE w rozmiarze USP #2. Kotwica kaniulowana. Śruba znajdująca się na podajniku jest wentylowana z dwóch stron co przyspiesza przerost tkanką kostną. Dodatkowo dostępna w rozmiarach 7mm, 8mm, 9mm z otwartym widelcem. Pozwala na implantacje nici, taśmy lub tkanek w loży kostnej z pełną kontrolą napięcia.  Implant sterylny pakowany poj</t>
  </si>
  <si>
    <t>Kotwica bezwęzłowo-węzłowa zbudowana z materiału PEEK. Dostępna w rozmiarach 4,75mm oraz 5,5mm z zamkniętym oczkiem na końcu. Kotwica załadowana supermocną taśmą UHMWPE w rozmiarze 1.5mm. W zależności od wariatnu taśma w kolorze: niebiesko-białym, niebiesko-czarnym, biało-czarnym, niebieskim. Kotwica kaniulowana. Śruba znajdująca się na podajniku jest wentylowana z dwóch stron co przyspiesza przerost tkanką kostną. Pozwala na implantacje nici, taśmy lub tkanek w loży kostnej z pełną kontrolą napięcia. Implant sterylny pakowany pojedynczo.</t>
  </si>
  <si>
    <t>Implant do szycia łąkotki metodą all-inside</t>
  </si>
  <si>
    <t>Tytanowa kotwica załadowana podwójną lub potrójną nicią</t>
  </si>
  <si>
    <t xml:space="preserve">Kotwica węzłowa, wkręcana </t>
  </si>
  <si>
    <t>Tytanowa kotwica węzłowa</t>
  </si>
  <si>
    <t>Kotwica bezwęzłowo-węzłowa zbudowana z materiału PEEK.</t>
  </si>
  <si>
    <t>Kotwica bezwęzłowo-węzłowa</t>
  </si>
  <si>
    <t>(**) Zamówienie minimalne (opcja 70%)</t>
  </si>
  <si>
    <t>Wartość brutto (kolumny /12*13+12/)</t>
  </si>
  <si>
    <t xml:space="preserve">Prowadnica nitinolowa do śrub 1,5 mm     </t>
  </si>
  <si>
    <t xml:space="preserve">Drut z oczkiem          </t>
  </si>
  <si>
    <t>Prowadnica nitinolowa do śrub 1,5 mm  * zgodnie z odpowiedziami z dn. 24.11 Zamawiajacy dopuścił prowadnica nitynolowa do śrub 1.1mm</t>
  </si>
  <si>
    <t>Drut z oczkiem do prowadzenia przeszczepów 3/32"   * zgodnie z odpowiedziami z dn. 24.11 Zamawiajacy dopuścił drut z oczkiem do prowadzenia przeszczepów 2.3mm x 381mm</t>
  </si>
  <si>
    <t>Dociągana pętla przeznaczona do rekonsturkcji więzdła krzyżowego przedniego (ACL).  System został oparty na mocowaniu korówkowym. Endobutton tytanowy dostępny w rozmiarze 12mm x 4mm x 1.5mm.  Pętla niewchłanialna. Implant sterylny pakowany pojedynczo.</t>
  </si>
  <si>
    <t>Dociągana pętla przeznaczona do rekonsturkcji więzdła krzyżowego przedniego (ACL) - mocowanie piszczelowe.  System został oparty na mocowaniu korówkowym. Okrągły endobutton tytanowy dostępny w rozmiarze 11mm x 1.5mm, 14mm x 1.5mm, 20mm x 1.5mm. Endobutton nie jest na stałe przytwierdzony do pętli regulowanej. Pętla niewchłanialna. Implant sterylny pakowany pojedynczo.</t>
  </si>
  <si>
    <t>Drut prowadzący z oczkiem używany do rekonstrukcji ACL/PCL o wymirach 2,3mmx 381mm lub 4.1mmx 380mm, wielorazowy. Drut niesterylny.</t>
  </si>
  <si>
    <t>Guziki tytanowe uniwersalne, wykorzystywane w różnych technikach rekonstrukcyjnych, okrągłe i prostokątne, w rozmiarach: 10, 12, 14, 20mm, grubość 1,2-1,5mm. Implant sterylny pakowany pojedynczo.</t>
  </si>
  <si>
    <t>Jednorazowa pętla nitinolowa "lasso" dostępna w rozmiarze 0,5 x560mm. Pętla dostępna w wariancie sterylnym oraz niesterylnym.</t>
  </si>
  <si>
    <t>Dociągana pętla przeznaczona do rekonsturkcji więzdła krzyżowego przedniego (ACL)</t>
  </si>
  <si>
    <t>Drut prowadzący z oczkiem</t>
  </si>
  <si>
    <t>Guziki tytanowe uniwersalne</t>
  </si>
  <si>
    <t>Jednorazowa pętla nitinolowa</t>
  </si>
  <si>
    <t>Dociągana pętla przeznaczona do rekonsturkcji więzdła krzyżowego przedniego (ACL).</t>
  </si>
  <si>
    <t>Dodatkowe wymagania:
Do każdego zabiegu poz. 1-6 oraz 10-14 w okresie obowiązywania umowy Zamawiający wymaga udostępnienia pełnego instrumentarium stałego do oferowanych wyrobów.</t>
  </si>
  <si>
    <t xml:space="preserve"> Implanty do rekonstrukcji stawu barkowego I INNE </t>
  </si>
  <si>
    <t>…………………………………………………………………………….</t>
  </si>
  <si>
    <t>……………………..…………………………..………………………………………….</t>
  </si>
  <si>
    <t>* W przypadku składania oferty pisemnie: &lt;dokument winien zostać podpisany przez osobę/osoby uprawnioną/-ych do reprezentacji Wykonawcy lub Pełnomocnika Wykonawców wspólnie ubiegających się o Zamówienie o ile z treści pełnomocnictwa wynika upoważnienie do złożenia stosowanego oświadczenia&gt;</t>
  </si>
  <si>
    <t xml:space="preserve">*W przypadku składania oferty drogą elektroniczną: &lt;dokument należy sporządzić w formie elektronicznej lub postaci elektronicznej i podpisać odpowiednio kwalifikowanym podpisem elektronicznym podpisem zaufanym lub podpisem osobistym osoby/osób uprawnionej/-ych do reprezentacji Wykonawcy lub Pełnomocnika Wykonawców wspólnie ubiegających się o Zamówienie o ile z treści pełnomocnictwa wynika upoważnienie do złożenia stosowanego oświadczenia &gt; </t>
  </si>
  <si>
    <r>
      <t>(*)</t>
    </r>
    <r>
      <rPr>
        <sz val="10"/>
        <rFont val="Tahoma"/>
        <family val="2"/>
        <charset val="238"/>
      </rPr>
      <t xml:space="preserve"> Podane ilości Towaru są wielkościami orientacyjnymi niezbędnymi do obliczenia wartości Zamówienia (zamówienie podstawowe) przez Wykonawcę i mogą ulec zmianie (tzn. zmniejszeniu lub zwiększeniu) w trakcie trwania Umowy w ramach zamówień zamiennie bilansujących się w ramach wynagrodzenia umownego.</t>
    </r>
  </si>
  <si>
    <r>
      <t>(**)</t>
    </r>
    <r>
      <rPr>
        <sz val="10"/>
        <rFont val="Tahoma"/>
        <family val="2"/>
        <charset val="238"/>
      </rPr>
      <t xml:space="preserve"> Minimalna wartość zamówionego Towaru w ramach Umowy wynosi 70% wartości Towaru obliczonego na podstawie  ilości wskazanych w kolumnie 5.  Zamawiający zastrzega, iż ewentualny zakres realizacji przedmiotu Umowy powyżej Zamówienia minimalnego nie stanowi zobowiązania (w tym finansowego) Zamawiającego zaciąganego w momencie zawarcia Umowy. </t>
    </r>
  </si>
  <si>
    <t>Formularz asortymentowy - szczegółowa oferta cenowa - załącznik 1 do Umowy nr II/DZ/…../2026</t>
  </si>
  <si>
    <t>ZNAK POSTĘPOWANIA DZ-271-2-10/ZO/2026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</si>
</sst>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zł&quot;;[Red]\-#,##0.00\ &quot;zł&quot;"/>
    <numFmt numFmtId="44" formatCode="_-* #,##0.00\ &quot;zł&quot;_-;\-* #,##0.00\ &quot;zł&quot;_-;_-* &quot;-&quot;??\ &quot;zł&quot;_-;_-@_-"/>
    <numFmt numFmtId="43" formatCode="_-* #,##0.00_-;\-* #,##0.00_-;_-* &quot;-&quot;??_-;_-@_-"/>
    <numFmt numFmtId="164" formatCode="_-* #,##0.00\ &quot;DM&quot;_-;\-* #,##0.00\ &quot;DM&quot;_-;_-* &quot;-&quot;??\ &quot;DM&quot;_-;_-@_-"/>
    <numFmt numFmtId="165" formatCode="#,##0.00\ &quot;zł&quot;"/>
    <numFmt numFmtId="166" formatCode="_-* #,##0.00\ &quot;zł&quot;_-;\-* #,##0.00\ &quot;zł&quot;_-;_-* &quot;-&quot;??????\ &quot;zł&quot;_-;_-@_-"/>
  </numFmts>
  <fonts count="2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CE"/>
      <charset val="238"/>
    </font>
    <font>
      <sz val="10"/>
      <name val="Arial"/>
      <family val="2"/>
      <charset val="238"/>
    </font>
    <font>
      <sz val="11"/>
      <color indexed="8"/>
      <name val="Calibri"/>
      <family val="2"/>
      <charset val="238"/>
    </font>
    <font>
      <sz val="10"/>
      <name val="Arial CE"/>
      <family val="2"/>
      <charset val="238"/>
    </font>
    <font>
      <sz val="11"/>
      <color rgb="FF000000"/>
      <name val="Calibri"/>
      <family val="2"/>
      <charset val="238"/>
    </font>
    <font>
      <sz val="11"/>
      <color rgb="FF000000"/>
      <name val="Arial"/>
      <family val="2"/>
      <charset val="238"/>
    </font>
    <font>
      <sz val="11"/>
      <color theme="1"/>
      <name val="Czcionka tekstu podstawowego"/>
      <family val="2"/>
      <charset val="238"/>
    </font>
    <font>
      <b/>
      <sz val="8"/>
      <name val="Tahoma"/>
      <family val="2"/>
      <charset val="238"/>
    </font>
    <font>
      <sz val="8"/>
      <color theme="1"/>
      <name val="Calibri"/>
      <family val="2"/>
      <scheme val="minor"/>
    </font>
    <font>
      <b/>
      <i/>
      <sz val="8"/>
      <name val="Tahoma"/>
      <family val="2"/>
      <charset val="238"/>
    </font>
    <font>
      <sz val="8"/>
      <name val="Tahoma"/>
      <family val="2"/>
      <charset val="238"/>
    </font>
    <font>
      <sz val="8"/>
      <color theme="1"/>
      <name val="Tahoma"/>
      <family val="2"/>
      <charset val="238"/>
    </font>
    <font>
      <sz val="9"/>
      <color theme="1"/>
      <name val="Calibri"/>
      <family val="2"/>
      <scheme val="minor"/>
    </font>
    <font>
      <sz val="8"/>
      <name val="Calibri"/>
      <family val="2"/>
      <scheme val="minor"/>
    </font>
    <font>
      <sz val="10"/>
      <color rgb="FF993300"/>
      <name val="Tahoma"/>
      <family val="2"/>
      <charset val="238"/>
    </font>
    <font>
      <sz val="10"/>
      <name val="Tahoma"/>
      <family val="2"/>
      <charset val="238"/>
    </font>
    <font>
      <i/>
      <sz val="10"/>
      <color rgb="FF1F4E79"/>
      <name val="Tahoma"/>
      <family val="2"/>
      <charset val="238"/>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3"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4" fillId="0" borderId="0"/>
    <xf numFmtId="164" fontId="5" fillId="0" borderId="0" applyFont="0" applyFill="0" applyBorder="0" applyAlignment="0" applyProtection="0"/>
    <xf numFmtId="0" fontId="6" fillId="0" borderId="0"/>
    <xf numFmtId="0" fontId="7" fillId="0" borderId="0"/>
    <xf numFmtId="44" fontId="4" fillId="0" borderId="0" applyFont="0" applyFill="0" applyBorder="0" applyAlignment="0" applyProtection="0"/>
    <xf numFmtId="0" fontId="2" fillId="0" borderId="0"/>
    <xf numFmtId="0" fontId="5" fillId="0" borderId="0"/>
    <xf numFmtId="0" fontId="8" fillId="0" borderId="0"/>
    <xf numFmtId="0" fontId="2" fillId="0" borderId="0"/>
    <xf numFmtId="44" fontId="2" fillId="0" borderId="0" applyFont="0" applyFill="0" applyBorder="0" applyAlignment="0" applyProtection="0"/>
    <xf numFmtId="0" fontId="9" fillId="0" borderId="0"/>
    <xf numFmtId="44" fontId="4" fillId="0" borderId="0" applyFont="0" applyFill="0" applyBorder="0" applyAlignment="0" applyProtection="0"/>
    <xf numFmtId="44" fontId="2" fillId="0" borderId="0" applyFont="0" applyFill="0" applyBorder="0" applyAlignment="0" applyProtection="0"/>
    <xf numFmtId="43" fontId="3" fillId="0" borderId="0" applyFont="0" applyFill="0" applyBorder="0" applyAlignment="0" applyProtection="0"/>
    <xf numFmtId="44" fontId="10" fillId="0" borderId="0" applyFont="0" applyFill="0" applyBorder="0" applyAlignment="0" applyProtection="0"/>
    <xf numFmtId="0" fontId="3" fillId="0" borderId="0"/>
    <xf numFmtId="43" fontId="3" fillId="0" borderId="0" applyFont="0" applyFill="0" applyBorder="0" applyAlignment="0" applyProtection="0"/>
    <xf numFmtId="0" fontId="5" fillId="0" borderId="0"/>
    <xf numFmtId="38" fontId="5" fillId="0" borderId="0" applyFont="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3" fontId="3" fillId="0" borderId="0" applyFont="0" applyFill="0" applyBorder="0" applyAlignment="0" applyProtection="0"/>
    <xf numFmtId="44"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4" fontId="10"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4" fontId="10"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15" fillId="2" borderId="1" xfId="0" applyFont="1" applyFill="1" applyBorder="1" applyAlignment="1">
      <alignment horizontal="center" vertical="center" wrapText="1"/>
    </xf>
    <xf numFmtId="0" fontId="0" fillId="0" borderId="0" xfId="0" applyAlignment="1">
      <alignment horizontal="center"/>
    </xf>
    <xf numFmtId="0" fontId="12" fillId="0" borderId="0" xfId="0" applyFont="1" applyAlignment="1">
      <alignment horizontal="center" vertical="center"/>
    </xf>
    <xf numFmtId="0" fontId="14" fillId="0" borderId="1" xfId="10" applyFont="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0" fontId="14" fillId="0" borderId="1" xfId="10" applyFont="1" applyBorder="1" applyAlignment="1">
      <alignment horizontal="left" vertical="center" wrapText="1"/>
    </xf>
    <xf numFmtId="0" fontId="15" fillId="0" borderId="1" xfId="13" applyFont="1" applyBorder="1" applyAlignment="1">
      <alignment horizontal="center" vertical="center" wrapText="1"/>
    </xf>
    <xf numFmtId="0" fontId="14" fillId="0" borderId="1" xfId="11" applyFont="1" applyBorder="1" applyAlignment="1">
      <alignment horizontal="center" vertical="center" wrapText="1"/>
    </xf>
    <xf numFmtId="166" fontId="15" fillId="2" borderId="1" xfId="0" applyNumberFormat="1" applyFont="1" applyFill="1" applyBorder="1" applyAlignment="1" applyProtection="1">
      <alignment horizontal="center" vertical="center" wrapText="1"/>
      <protection locked="0"/>
    </xf>
    <xf numFmtId="9" fontId="14" fillId="0" borderId="1" xfId="10" applyNumberFormat="1" applyFont="1" applyBorder="1" applyAlignment="1">
      <alignment horizontal="center" vertical="center" wrapText="1"/>
    </xf>
    <xf numFmtId="0" fontId="14" fillId="2" borderId="1" xfId="13" applyFont="1" applyFill="1" applyBorder="1" applyAlignment="1">
      <alignment horizontal="left" vertical="center" wrapText="1"/>
    </xf>
    <xf numFmtId="0" fontId="14" fillId="2" borderId="1" xfId="10" applyFont="1" applyFill="1" applyBorder="1" applyAlignment="1">
      <alignment horizontal="center" vertical="center" wrapText="1"/>
    </xf>
    <xf numFmtId="0" fontId="16" fillId="2" borderId="1" xfId="0" applyFont="1" applyFill="1" applyBorder="1" applyAlignment="1">
      <alignment vertical="center" wrapText="1"/>
    </xf>
    <xf numFmtId="0" fontId="11" fillId="4" borderId="1" xfId="2" applyFont="1" applyFill="1" applyBorder="1" applyAlignment="1">
      <alignment horizontal="left" vertical="center"/>
    </xf>
    <xf numFmtId="0" fontId="11" fillId="4" borderId="1" xfId="10" applyFont="1" applyFill="1" applyBorder="1" applyAlignment="1">
      <alignment horizontal="left" vertical="center" wrapText="1"/>
    </xf>
    <xf numFmtId="0" fontId="11" fillId="4" borderId="1" xfId="10" applyFont="1" applyFill="1" applyBorder="1" applyAlignment="1">
      <alignment horizontal="center" vertical="center" wrapText="1"/>
    </xf>
    <xf numFmtId="0" fontId="11" fillId="4" borderId="1" xfId="5" applyFont="1" applyFill="1" applyBorder="1" applyAlignment="1">
      <alignment horizontal="center" vertical="center" wrapText="1"/>
    </xf>
    <xf numFmtId="0" fontId="11" fillId="4" borderId="1" xfId="13" applyFont="1" applyFill="1" applyBorder="1" applyAlignment="1">
      <alignment horizontal="center" vertical="center" wrapText="1"/>
    </xf>
    <xf numFmtId="44" fontId="11" fillId="4" borderId="1" xfId="14" applyFont="1" applyFill="1" applyBorder="1" applyAlignment="1">
      <alignment horizontal="center" vertical="center" wrapText="1"/>
    </xf>
    <xf numFmtId="165" fontId="11" fillId="4" borderId="1" xfId="6" applyNumberFormat="1" applyFont="1" applyFill="1" applyBorder="1" applyAlignment="1">
      <alignment horizontal="center" vertical="center" wrapText="1"/>
    </xf>
    <xf numFmtId="0" fontId="13" fillId="4" borderId="1" xfId="5" applyFont="1" applyFill="1" applyBorder="1" applyAlignment="1">
      <alignment horizontal="center" vertical="center" wrapText="1"/>
    </xf>
    <xf numFmtId="44" fontId="15" fillId="2" borderId="1" xfId="1" applyFont="1" applyFill="1" applyBorder="1" applyAlignment="1">
      <alignment horizontal="left" vertical="center" wrapText="1"/>
    </xf>
    <xf numFmtId="44" fontId="14" fillId="0" borderId="1" xfId="10" applyNumberFormat="1" applyFont="1" applyBorder="1" applyAlignment="1">
      <alignment vertical="center" wrapText="1"/>
    </xf>
    <xf numFmtId="0" fontId="14" fillId="0" borderId="1" xfId="10" applyFont="1" applyBorder="1" applyAlignment="1">
      <alignment horizontal="center" vertical="center"/>
    </xf>
    <xf numFmtId="0" fontId="14" fillId="0" borderId="1" xfId="13" applyFont="1" applyBorder="1" applyAlignment="1">
      <alignment horizontal="left" vertical="center" wrapText="1"/>
    </xf>
    <xf numFmtId="8" fontId="14" fillId="0" borderId="1" xfId="10" applyNumberFormat="1" applyFont="1" applyBorder="1" applyAlignment="1">
      <alignment horizontal="center" vertical="center" wrapText="1"/>
    </xf>
    <xf numFmtId="0" fontId="14" fillId="0" borderId="1" xfId="13" applyFont="1" applyBorder="1" applyAlignment="1">
      <alignment vertical="center" wrapText="1"/>
    </xf>
    <xf numFmtId="0" fontId="14" fillId="0" borderId="1" xfId="13" applyFont="1" applyBorder="1" applyAlignment="1">
      <alignment horizontal="center" vertical="center" wrapText="1"/>
    </xf>
    <xf numFmtId="44" fontId="14" fillId="2" borderId="1" xfId="10" applyNumberFormat="1" applyFont="1" applyFill="1" applyBorder="1" applyAlignment="1">
      <alignment vertical="center" wrapText="1"/>
    </xf>
    <xf numFmtId="9" fontId="14" fillId="2" borderId="1" xfId="10" applyNumberFormat="1" applyFont="1" applyFill="1" applyBorder="1" applyAlignment="1">
      <alignment horizontal="center" vertical="center" wrapText="1"/>
    </xf>
    <xf numFmtId="0" fontId="11" fillId="4" borderId="1" xfId="13" applyFont="1" applyFill="1" applyBorder="1" applyAlignment="1">
      <alignment horizontal="center" vertical="center"/>
    </xf>
    <xf numFmtId="44" fontId="11" fillId="4" borderId="1" xfId="13" applyNumberFormat="1" applyFont="1" applyFill="1" applyBorder="1" applyAlignment="1">
      <alignment vertical="center"/>
    </xf>
    <xf numFmtId="0" fontId="14" fillId="4" borderId="1" xfId="13" applyFont="1" applyFill="1" applyBorder="1" applyAlignment="1">
      <alignment horizontal="center" vertical="center"/>
    </xf>
    <xf numFmtId="44" fontId="14" fillId="4" borderId="1" xfId="13" applyNumberFormat="1" applyFont="1" applyFill="1" applyBorder="1" applyAlignment="1">
      <alignment vertical="center"/>
    </xf>
    <xf numFmtId="44" fontId="14" fillId="4" borderId="1" xfId="14" applyFont="1" applyFill="1" applyBorder="1" applyAlignment="1">
      <alignment vertical="center"/>
    </xf>
    <xf numFmtId="0" fontId="18" fillId="0" borderId="1" xfId="8" applyFont="1" applyBorder="1" applyAlignment="1">
      <alignment horizontal="left" vertical="center" wrapText="1"/>
    </xf>
    <xf numFmtId="0" fontId="20" fillId="0" borderId="1" xfId="8" applyFont="1" applyBorder="1" applyAlignment="1">
      <alignment horizontal="center" vertical="center" wrapText="1"/>
    </xf>
    <xf numFmtId="0" fontId="20" fillId="0" borderId="1" xfId="8" applyFont="1" applyBorder="1" applyAlignment="1">
      <alignment horizontal="center" vertical="top" wrapText="1"/>
    </xf>
    <xf numFmtId="0" fontId="20" fillId="0" borderId="1" xfId="8" applyFont="1" applyBorder="1" applyAlignment="1">
      <alignment horizontal="left" vertical="top" wrapText="1"/>
    </xf>
    <xf numFmtId="0" fontId="20" fillId="0" borderId="1" xfId="8" applyFont="1" applyBorder="1" applyAlignment="1">
      <alignment horizontal="left" vertical="center" wrapText="1"/>
    </xf>
    <xf numFmtId="0" fontId="11" fillId="3" borderId="1" xfId="13" applyFont="1" applyFill="1" applyBorder="1" applyAlignment="1">
      <alignment horizontal="left" vertical="center" wrapText="1"/>
    </xf>
  </cellXfs>
  <cellStyles count="57">
    <cellStyle name="Dziesiętny 2" xfId="18" xr:uid="{00000000-0005-0000-0000-000001000000}"/>
    <cellStyle name="Dziesiętny 2 2" xfId="21" xr:uid="{00000000-0005-0000-0000-000002000000}"/>
    <cellStyle name="Dziesiętny 2 2 2" xfId="32" xr:uid="{00000000-0005-0000-0000-000003000000}"/>
    <cellStyle name="Dziesiętny 2 2 2 2" xfId="55" xr:uid="{19BB6EC4-6BF6-46F2-96E6-49D2D1236444}"/>
    <cellStyle name="Dziesiętny 2 2 3" xfId="46" xr:uid="{037687AC-4646-4584-ACAA-71B867216C5D}"/>
    <cellStyle name="Dziesiętny 2 3" xfId="30" xr:uid="{00000000-0005-0000-0000-000004000000}"/>
    <cellStyle name="Dziesiętny 2 3 2" xfId="53" xr:uid="{41178969-1851-42A5-9ED6-F5DB4462F2E6}"/>
    <cellStyle name="Dziesiętny 2 4" xfId="44" xr:uid="{82972F08-401F-447F-994A-D537EABC3DC2}"/>
    <cellStyle name="Dziesiętny 3" xfId="33" xr:uid="{AA24CCD6-DBA7-48CB-A3AE-3C91D7244B84}"/>
    <cellStyle name="Excel Built-in Normal" xfId="7" xr:uid="{00000000-0005-0000-0000-000005000000}"/>
    <cellStyle name="Normal 2 2" xfId="11" xr:uid="{00000000-0005-0000-0000-000006000000}"/>
    <cellStyle name="Normal_Sheet1" xfId="23" xr:uid="{00000000-0005-0000-0000-000007000000}"/>
    <cellStyle name="Normalny" xfId="0" builtinId="0"/>
    <cellStyle name="Normalny 2" xfId="8" xr:uid="{00000000-0005-0000-0000-000009000000}"/>
    <cellStyle name="Normalny 2 2" xfId="22" xr:uid="{00000000-0005-0000-0000-00000A000000}"/>
    <cellStyle name="Normalny 2 3" xfId="20" xr:uid="{00000000-0005-0000-0000-00000B000000}"/>
    <cellStyle name="Normalny 3" xfId="13" xr:uid="{00000000-0005-0000-0000-00000C000000}"/>
    <cellStyle name="Normalny 3 2" xfId="40" xr:uid="{D1F70BA6-BA1D-4C8D-BEDD-0990F901B443}"/>
    <cellStyle name="Normalny 3 3" xfId="15" xr:uid="{00000000-0005-0000-0000-00000D000000}"/>
    <cellStyle name="Normalny 4" xfId="12" xr:uid="{00000000-0005-0000-0000-00000E000000}"/>
    <cellStyle name="Normalny 5" xfId="10" xr:uid="{00000000-0005-0000-0000-00000F000000}"/>
    <cellStyle name="Normalny 5 2" xfId="39" xr:uid="{14153FD1-22EF-4567-8C0B-1E7D88E8AA56}"/>
    <cellStyle name="Normalny 6" xfId="2" xr:uid="{00000000-0005-0000-0000-000010000000}"/>
    <cellStyle name="Normalny 6 2" xfId="35" xr:uid="{7B67BB28-8AD3-457B-9014-07F76FC23550}"/>
    <cellStyle name="Normalny_Arkusz1" xfId="5" xr:uid="{00000000-0005-0000-0000-000011000000}"/>
    <cellStyle name="Procentowy 2" xfId="3" xr:uid="{00000000-0005-0000-0000-000013000000}"/>
    <cellStyle name="Procentowy 2 2" xfId="36" xr:uid="{E633F27C-EB47-4901-AD71-FE159C41B646}"/>
    <cellStyle name="Walutowy" xfId="1" builtinId="4"/>
    <cellStyle name="Walutowy 2" xfId="9" xr:uid="{00000000-0005-0000-0000-000015000000}"/>
    <cellStyle name="Walutowy 2 2" xfId="16" xr:uid="{00000000-0005-0000-0000-000016000000}"/>
    <cellStyle name="Walutowy 2 2 2" xfId="28" xr:uid="{00000000-0005-0000-0000-000017000000}"/>
    <cellStyle name="Walutowy 2 2 2 2" xfId="51" xr:uid="{5C404A7C-DB9D-49DB-AE3E-0EFF28BD90EE}"/>
    <cellStyle name="Walutowy 2 2 3" xfId="42" xr:uid="{43DB2F70-06BA-4841-88DC-433088E0AB0F}"/>
    <cellStyle name="Walutowy 2 3" xfId="26" xr:uid="{00000000-0005-0000-0000-000018000000}"/>
    <cellStyle name="Walutowy 2 3 2" xfId="49" xr:uid="{2E77C2A5-C4B1-486F-A536-CE96EAB2D217}"/>
    <cellStyle name="Walutowy 2 4" xfId="38" xr:uid="{7B1AC74A-A381-4F2D-8F82-A8AA3D540CE9}"/>
    <cellStyle name="Walutowy 3" xfId="14" xr:uid="{00000000-0005-0000-0000-000019000000}"/>
    <cellStyle name="Walutowy 3 2" xfId="17" xr:uid="{00000000-0005-0000-0000-00001A000000}"/>
    <cellStyle name="Walutowy 3 2 2" xfId="29" xr:uid="{00000000-0005-0000-0000-00001B000000}"/>
    <cellStyle name="Walutowy 3 2 2 2" xfId="52" xr:uid="{F90396AF-9E42-46AB-8670-348719ACA081}"/>
    <cellStyle name="Walutowy 3 2 3" xfId="43" xr:uid="{E5D01820-66E6-48DE-87CA-20F8A53A542F}"/>
    <cellStyle name="Walutowy 3 3" xfId="19" xr:uid="{00000000-0005-0000-0000-00001C000000}"/>
    <cellStyle name="Walutowy 3 3 2" xfId="31" xr:uid="{00000000-0005-0000-0000-00001D000000}"/>
    <cellStyle name="Walutowy 3 3 2 2" xfId="54" xr:uid="{F8B74459-F3B5-4792-9B11-DBDCFDF215D2}"/>
    <cellStyle name="Walutowy 3 3 3" xfId="45" xr:uid="{0596C575-4A67-4A83-8652-7D83BEE52297}"/>
    <cellStyle name="Walutowy 3 4" xfId="27" xr:uid="{00000000-0005-0000-0000-00001E000000}"/>
    <cellStyle name="Walutowy 3 4 2" xfId="50" xr:uid="{986A42B6-B910-4D88-A74F-BFF0DE755B59}"/>
    <cellStyle name="Walutowy 3 5" xfId="41" xr:uid="{4E27D75A-B201-4608-922D-35286116CB04}"/>
    <cellStyle name="Walutowy 4" xfId="4" xr:uid="{00000000-0005-0000-0000-00001F000000}"/>
    <cellStyle name="Walutowy 4 2" xfId="25" xr:uid="{00000000-0005-0000-0000-000020000000}"/>
    <cellStyle name="Walutowy 4 2 2" xfId="48" xr:uid="{FE500611-7FEB-4DE4-A853-3FAE6EE5CD83}"/>
    <cellStyle name="Walutowy 4 3" xfId="37" xr:uid="{09CE22B3-CB78-4E3C-8FCD-679B3F728488}"/>
    <cellStyle name="Walutowy 5" xfId="24" xr:uid="{00000000-0005-0000-0000-000021000000}"/>
    <cellStyle name="Walutowy 5 2" xfId="47" xr:uid="{3C6185A3-411D-407E-B3BE-AF82BDDBF02F}"/>
    <cellStyle name="Walutowy 6" xfId="34" xr:uid="{4AB4E49F-58E5-423A-AB81-F650A65BE60B}"/>
    <cellStyle name="Walutowy 7" xfId="56" xr:uid="{7FAB4EA9-D493-40E8-8897-DD7BC071309B}"/>
    <cellStyle name="Walutowy_Arkusz1" xfId="6"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N29"/>
  <sheetViews>
    <sheetView tabSelected="1" view="pageBreakPreview" topLeftCell="A22" zoomScaleNormal="100" zoomScaleSheetLayoutView="100" workbookViewId="0">
      <selection activeCell="E7" sqref="E7"/>
    </sheetView>
  </sheetViews>
  <sheetFormatPr defaultRowHeight="15"/>
  <cols>
    <col min="1" max="1" width="6.7109375" customWidth="1"/>
    <col min="2" max="2" width="19.7109375" customWidth="1"/>
    <col min="3" max="3" width="11" customWidth="1"/>
    <col min="4" max="4" width="10.7109375" customWidth="1"/>
    <col min="5" max="5" width="58.42578125" customWidth="1"/>
    <col min="6" max="6" width="15.7109375" style="2" customWidth="1"/>
    <col min="7" max="7" width="14.5703125" customWidth="1"/>
    <col min="8" max="8" width="14.140625" customWidth="1"/>
    <col min="9" max="9" width="17" customWidth="1"/>
    <col min="10" max="10" width="16.42578125" customWidth="1"/>
    <col min="11" max="11" width="11.140625" style="3" customWidth="1"/>
    <col min="12" max="12" width="14.140625" customWidth="1"/>
    <col min="13" max="13" width="14.42578125" customWidth="1"/>
    <col min="14" max="14" width="13.28515625" customWidth="1"/>
  </cols>
  <sheetData>
    <row r="1" spans="1:14" ht="30" customHeight="1">
      <c r="A1" s="14" t="s">
        <v>71</v>
      </c>
      <c r="B1" s="14"/>
      <c r="C1" s="14"/>
      <c r="D1" s="14"/>
      <c r="E1" s="14"/>
      <c r="F1" s="14"/>
      <c r="G1" s="14"/>
      <c r="H1" s="14"/>
      <c r="I1" s="14"/>
      <c r="J1" s="14"/>
      <c r="K1" s="14"/>
      <c r="L1" s="14"/>
      <c r="M1" s="14"/>
      <c r="N1" s="14"/>
    </row>
    <row r="2" spans="1:14" ht="30" customHeight="1">
      <c r="A2" s="14" t="s">
        <v>70</v>
      </c>
      <c r="B2" s="14"/>
      <c r="C2" s="14"/>
      <c r="D2" s="14"/>
      <c r="E2" s="14"/>
      <c r="F2" s="14"/>
      <c r="G2" s="14"/>
      <c r="H2" s="14"/>
      <c r="I2" s="14"/>
      <c r="J2" s="14"/>
      <c r="K2" s="14"/>
      <c r="L2" s="14"/>
      <c r="M2" s="14"/>
      <c r="N2" s="14"/>
    </row>
    <row r="3" spans="1:14" ht="30" customHeight="1">
      <c r="A3" s="15" t="s">
        <v>63</v>
      </c>
      <c r="B3" s="15"/>
      <c r="C3" s="15"/>
      <c r="D3" s="15"/>
      <c r="E3" s="15"/>
      <c r="F3" s="15"/>
      <c r="G3" s="15"/>
      <c r="H3" s="15"/>
      <c r="I3" s="15"/>
      <c r="J3" s="15"/>
      <c r="K3" s="15"/>
      <c r="L3" s="15"/>
      <c r="M3" s="15"/>
      <c r="N3" s="15"/>
    </row>
    <row r="4" spans="1:14" ht="42">
      <c r="A4" s="16" t="s">
        <v>0</v>
      </c>
      <c r="B4" s="17" t="s">
        <v>1</v>
      </c>
      <c r="C4" s="16" t="s">
        <v>2</v>
      </c>
      <c r="D4" s="17" t="s">
        <v>29</v>
      </c>
      <c r="E4" s="16" t="s">
        <v>3</v>
      </c>
      <c r="F4" s="16" t="s">
        <v>4</v>
      </c>
      <c r="G4" s="16" t="s">
        <v>5</v>
      </c>
      <c r="H4" s="16" t="s">
        <v>6</v>
      </c>
      <c r="I4" s="18" t="s">
        <v>7</v>
      </c>
      <c r="J4" s="18" t="s">
        <v>8</v>
      </c>
      <c r="K4" s="19" t="s">
        <v>9</v>
      </c>
      <c r="L4" s="20" t="s">
        <v>30</v>
      </c>
      <c r="M4" s="18" t="s">
        <v>10</v>
      </c>
      <c r="N4" s="18" t="s">
        <v>47</v>
      </c>
    </row>
    <row r="5" spans="1:14">
      <c r="A5" s="21" t="s">
        <v>11</v>
      </c>
      <c r="B5" s="21" t="s">
        <v>12</v>
      </c>
      <c r="C5" s="21" t="s">
        <v>13</v>
      </c>
      <c r="D5" s="21" t="s">
        <v>14</v>
      </c>
      <c r="E5" s="21" t="s">
        <v>15</v>
      </c>
      <c r="F5" s="21" t="s">
        <v>16</v>
      </c>
      <c r="G5" s="21" t="s">
        <v>17</v>
      </c>
      <c r="H5" s="21" t="s">
        <v>18</v>
      </c>
      <c r="I5" s="21" t="s">
        <v>19</v>
      </c>
      <c r="J5" s="21" t="s">
        <v>20</v>
      </c>
      <c r="K5" s="21" t="s">
        <v>21</v>
      </c>
      <c r="L5" s="21" t="s">
        <v>22</v>
      </c>
      <c r="M5" s="21" t="s">
        <v>23</v>
      </c>
      <c r="N5" s="21" t="s">
        <v>24</v>
      </c>
    </row>
    <row r="6" spans="1:14" ht="139.9" customHeight="1">
      <c r="A6" s="4" t="s">
        <v>11</v>
      </c>
      <c r="B6" s="6" t="s">
        <v>40</v>
      </c>
      <c r="C6" s="4" t="s">
        <v>25</v>
      </c>
      <c r="D6" s="4">
        <v>60</v>
      </c>
      <c r="E6" s="6" t="s">
        <v>34</v>
      </c>
      <c r="F6" s="4"/>
      <c r="G6" s="1"/>
      <c r="H6" s="7"/>
      <c r="I6" s="8"/>
      <c r="J6" s="8"/>
      <c r="K6" s="22"/>
      <c r="L6" s="23">
        <f>D6*K6</f>
        <v>0</v>
      </c>
      <c r="M6" s="10"/>
      <c r="N6" s="23">
        <f>L6*M6+L6</f>
        <v>0</v>
      </c>
    </row>
    <row r="7" spans="1:14" ht="78.599999999999994" customHeight="1">
      <c r="A7" s="4" t="s">
        <v>12</v>
      </c>
      <c r="B7" s="6" t="s">
        <v>41</v>
      </c>
      <c r="C7" s="4" t="s">
        <v>25</v>
      </c>
      <c r="D7" s="4">
        <v>22</v>
      </c>
      <c r="E7" s="6" t="s">
        <v>37</v>
      </c>
      <c r="F7" s="1"/>
      <c r="G7" s="5"/>
      <c r="H7" s="7"/>
      <c r="I7" s="8"/>
      <c r="J7" s="8"/>
      <c r="K7" s="9"/>
      <c r="L7" s="23">
        <f t="shared" ref="L7:L19" si="0">D7*K7</f>
        <v>0</v>
      </c>
      <c r="M7" s="10"/>
      <c r="N7" s="23">
        <f t="shared" ref="N7:N19" si="1">L7*M7+L7</f>
        <v>0</v>
      </c>
    </row>
    <row r="8" spans="1:14" ht="107.25" customHeight="1">
      <c r="A8" s="4" t="s">
        <v>13</v>
      </c>
      <c r="B8" s="6" t="s">
        <v>42</v>
      </c>
      <c r="C8" s="4" t="s">
        <v>25</v>
      </c>
      <c r="D8" s="24">
        <v>3</v>
      </c>
      <c r="E8" s="6" t="s">
        <v>35</v>
      </c>
      <c r="F8" s="1"/>
      <c r="G8" s="5"/>
      <c r="H8" s="7"/>
      <c r="I8" s="8"/>
      <c r="J8" s="8"/>
      <c r="K8" s="9"/>
      <c r="L8" s="23">
        <f t="shared" si="0"/>
        <v>0</v>
      </c>
      <c r="M8" s="10"/>
      <c r="N8" s="23">
        <f t="shared" si="1"/>
        <v>0</v>
      </c>
    </row>
    <row r="9" spans="1:14" ht="90" customHeight="1">
      <c r="A9" s="4" t="s">
        <v>14</v>
      </c>
      <c r="B9" s="6" t="s">
        <v>43</v>
      </c>
      <c r="C9" s="4" t="s">
        <v>25</v>
      </c>
      <c r="D9" s="4">
        <v>14</v>
      </c>
      <c r="E9" s="6" t="s">
        <v>36</v>
      </c>
      <c r="F9" s="1"/>
      <c r="G9" s="1"/>
      <c r="H9" s="7"/>
      <c r="I9" s="8"/>
      <c r="J9" s="8"/>
      <c r="K9" s="9"/>
      <c r="L9" s="23">
        <f t="shared" si="0"/>
        <v>0</v>
      </c>
      <c r="M9" s="10"/>
      <c r="N9" s="23">
        <f t="shared" si="1"/>
        <v>0</v>
      </c>
    </row>
    <row r="10" spans="1:14" ht="88.9" customHeight="1">
      <c r="A10" s="4" t="s">
        <v>15</v>
      </c>
      <c r="B10" s="6" t="s">
        <v>45</v>
      </c>
      <c r="C10" s="4" t="s">
        <v>25</v>
      </c>
      <c r="D10" s="4">
        <v>8</v>
      </c>
      <c r="E10" s="6" t="s">
        <v>38</v>
      </c>
      <c r="F10" s="1"/>
      <c r="G10" s="5"/>
      <c r="H10" s="7"/>
      <c r="I10" s="8"/>
      <c r="J10" s="8"/>
      <c r="K10" s="9"/>
      <c r="L10" s="23">
        <f t="shared" si="0"/>
        <v>0</v>
      </c>
      <c r="M10" s="10"/>
      <c r="N10" s="23">
        <f t="shared" si="1"/>
        <v>0</v>
      </c>
    </row>
    <row r="11" spans="1:14" ht="98.25" customHeight="1">
      <c r="A11" s="4" t="s">
        <v>16</v>
      </c>
      <c r="B11" s="6" t="s">
        <v>44</v>
      </c>
      <c r="C11" s="4" t="s">
        <v>25</v>
      </c>
      <c r="D11" s="4">
        <v>6</v>
      </c>
      <c r="E11" s="6" t="s">
        <v>39</v>
      </c>
      <c r="F11" s="1"/>
      <c r="G11" s="5"/>
      <c r="H11" s="7"/>
      <c r="I11" s="8"/>
      <c r="J11" s="8"/>
      <c r="K11" s="9"/>
      <c r="L11" s="23">
        <f t="shared" si="0"/>
        <v>0</v>
      </c>
      <c r="M11" s="10"/>
      <c r="N11" s="23">
        <f t="shared" si="1"/>
        <v>0</v>
      </c>
    </row>
    <row r="12" spans="1:14" ht="21">
      <c r="A12" s="4" t="s">
        <v>17</v>
      </c>
      <c r="B12" s="25" t="s">
        <v>48</v>
      </c>
      <c r="C12" s="4" t="s">
        <v>25</v>
      </c>
      <c r="D12" s="4">
        <v>1</v>
      </c>
      <c r="E12" s="25" t="s">
        <v>50</v>
      </c>
      <c r="F12" s="4"/>
      <c r="G12" s="1"/>
      <c r="H12" s="7"/>
      <c r="I12" s="8"/>
      <c r="J12" s="8"/>
      <c r="K12" s="26"/>
      <c r="L12" s="23">
        <f t="shared" si="0"/>
        <v>0</v>
      </c>
      <c r="M12" s="10">
        <v>0.08</v>
      </c>
      <c r="N12" s="23">
        <f t="shared" si="1"/>
        <v>0</v>
      </c>
    </row>
    <row r="13" spans="1:14" ht="31.5">
      <c r="A13" s="4" t="s">
        <v>18</v>
      </c>
      <c r="B13" s="25" t="s">
        <v>49</v>
      </c>
      <c r="C13" s="4" t="s">
        <v>25</v>
      </c>
      <c r="D13" s="4">
        <v>1</v>
      </c>
      <c r="E13" s="27" t="s">
        <v>51</v>
      </c>
      <c r="F13" s="4"/>
      <c r="G13" s="1"/>
      <c r="H13" s="7"/>
      <c r="I13" s="8"/>
      <c r="J13" s="8"/>
      <c r="K13" s="26"/>
      <c r="L13" s="23">
        <f t="shared" si="0"/>
        <v>0</v>
      </c>
      <c r="M13" s="10">
        <v>0.08</v>
      </c>
      <c r="N13" s="23">
        <f t="shared" si="1"/>
        <v>0</v>
      </c>
    </row>
    <row r="14" spans="1:14" ht="21">
      <c r="A14" s="4" t="s">
        <v>19</v>
      </c>
      <c r="B14" s="25" t="s">
        <v>32</v>
      </c>
      <c r="C14" s="4" t="s">
        <v>25</v>
      </c>
      <c r="D14" s="4">
        <v>1</v>
      </c>
      <c r="E14" s="25" t="s">
        <v>32</v>
      </c>
      <c r="F14" s="28"/>
      <c r="G14" s="4"/>
      <c r="H14" s="8"/>
      <c r="I14" s="8"/>
      <c r="J14" s="8"/>
      <c r="K14" s="26"/>
      <c r="L14" s="23">
        <f t="shared" si="0"/>
        <v>0</v>
      </c>
      <c r="M14" s="10">
        <v>0.08</v>
      </c>
      <c r="N14" s="23">
        <f t="shared" si="1"/>
        <v>0</v>
      </c>
    </row>
    <row r="15" spans="1:14" ht="61.5" customHeight="1">
      <c r="A15" s="4" t="s">
        <v>20</v>
      </c>
      <c r="B15" s="11" t="s">
        <v>61</v>
      </c>
      <c r="C15" s="4" t="s">
        <v>25</v>
      </c>
      <c r="D15" s="12">
        <v>2</v>
      </c>
      <c r="E15" s="13" t="s">
        <v>52</v>
      </c>
      <c r="F15" s="13"/>
      <c r="G15" s="13"/>
      <c r="H15" s="13"/>
      <c r="I15" s="13"/>
      <c r="J15" s="13"/>
      <c r="K15" s="9"/>
      <c r="L15" s="29">
        <f t="shared" si="0"/>
        <v>0</v>
      </c>
      <c r="M15" s="30">
        <v>0.08</v>
      </c>
      <c r="N15" s="29">
        <f t="shared" si="1"/>
        <v>0</v>
      </c>
    </row>
    <row r="16" spans="1:14" ht="84.75" customHeight="1">
      <c r="A16" s="4" t="s">
        <v>21</v>
      </c>
      <c r="B16" s="11" t="s">
        <v>57</v>
      </c>
      <c r="C16" s="4" t="s">
        <v>25</v>
      </c>
      <c r="D16" s="12">
        <v>2</v>
      </c>
      <c r="E16" s="13" t="s">
        <v>53</v>
      </c>
      <c r="F16" s="13"/>
      <c r="G16" s="13"/>
      <c r="H16" s="13"/>
      <c r="I16" s="13"/>
      <c r="J16" s="13"/>
      <c r="K16" s="9"/>
      <c r="L16" s="29">
        <f t="shared" si="0"/>
        <v>0</v>
      </c>
      <c r="M16" s="30"/>
      <c r="N16" s="29">
        <f t="shared" si="1"/>
        <v>0</v>
      </c>
    </row>
    <row r="17" spans="1:14" ht="43.5" customHeight="1">
      <c r="A17" s="4" t="s">
        <v>22</v>
      </c>
      <c r="B17" s="11" t="s">
        <v>58</v>
      </c>
      <c r="C17" s="4" t="s">
        <v>25</v>
      </c>
      <c r="D17" s="12">
        <v>2</v>
      </c>
      <c r="E17" s="13" t="s">
        <v>54</v>
      </c>
      <c r="F17" s="13"/>
      <c r="G17" s="13"/>
      <c r="H17" s="13"/>
      <c r="I17" s="13"/>
      <c r="J17" s="13"/>
      <c r="K17" s="9"/>
      <c r="L17" s="29">
        <f t="shared" si="0"/>
        <v>0</v>
      </c>
      <c r="M17" s="30"/>
      <c r="N17" s="29">
        <f t="shared" si="1"/>
        <v>0</v>
      </c>
    </row>
    <row r="18" spans="1:14" ht="49.5" customHeight="1">
      <c r="A18" s="4" t="s">
        <v>23</v>
      </c>
      <c r="B18" s="11" t="s">
        <v>59</v>
      </c>
      <c r="C18" s="4" t="s">
        <v>25</v>
      </c>
      <c r="D18" s="12">
        <v>2</v>
      </c>
      <c r="E18" s="13" t="s">
        <v>55</v>
      </c>
      <c r="F18" s="13"/>
      <c r="G18" s="13"/>
      <c r="H18" s="13"/>
      <c r="I18" s="13"/>
      <c r="J18" s="13"/>
      <c r="K18" s="9"/>
      <c r="L18" s="29">
        <f t="shared" si="0"/>
        <v>0</v>
      </c>
      <c r="M18" s="30"/>
      <c r="N18" s="29">
        <f t="shared" si="1"/>
        <v>0</v>
      </c>
    </row>
    <row r="19" spans="1:14" ht="45" customHeight="1">
      <c r="A19" s="4" t="s">
        <v>24</v>
      </c>
      <c r="B19" s="11" t="s">
        <v>60</v>
      </c>
      <c r="C19" s="4" t="s">
        <v>25</v>
      </c>
      <c r="D19" s="12">
        <v>2</v>
      </c>
      <c r="E19" s="13" t="s">
        <v>56</v>
      </c>
      <c r="F19" s="13"/>
      <c r="G19" s="13"/>
      <c r="H19" s="13"/>
      <c r="I19" s="13"/>
      <c r="J19" s="13"/>
      <c r="K19" s="9"/>
      <c r="L19" s="29">
        <f t="shared" si="0"/>
        <v>0</v>
      </c>
      <c r="M19" s="30"/>
      <c r="N19" s="29">
        <f t="shared" si="1"/>
        <v>0</v>
      </c>
    </row>
    <row r="20" spans="1:14" ht="25.5" customHeight="1">
      <c r="A20" s="31" t="s">
        <v>31</v>
      </c>
      <c r="B20" s="31"/>
      <c r="C20" s="31"/>
      <c r="D20" s="31"/>
      <c r="E20" s="31"/>
      <c r="F20" s="31"/>
      <c r="G20" s="31"/>
      <c r="H20" s="31"/>
      <c r="I20" s="31"/>
      <c r="J20" s="31"/>
      <c r="K20" s="31"/>
      <c r="L20" s="32">
        <f>SUM(L6:L19)</f>
        <v>0</v>
      </c>
      <c r="M20" s="33" t="s">
        <v>33</v>
      </c>
      <c r="N20" s="32">
        <f>SUM(N6:N19)</f>
        <v>0</v>
      </c>
    </row>
    <row r="21" spans="1:14" ht="24.75" customHeight="1">
      <c r="A21" s="31" t="s">
        <v>46</v>
      </c>
      <c r="B21" s="31"/>
      <c r="C21" s="31"/>
      <c r="D21" s="31"/>
      <c r="E21" s="31"/>
      <c r="F21" s="31"/>
      <c r="G21" s="31"/>
      <c r="H21" s="31"/>
      <c r="I21" s="31"/>
      <c r="J21" s="31"/>
      <c r="K21" s="31"/>
      <c r="L21" s="34">
        <f>0.7*L20</f>
        <v>0</v>
      </c>
      <c r="M21" s="33" t="s">
        <v>33</v>
      </c>
      <c r="N21" s="35">
        <f>0.7*N20</f>
        <v>0</v>
      </c>
    </row>
    <row r="22" spans="1:14" ht="23.25" customHeight="1">
      <c r="A22" s="31" t="s">
        <v>26</v>
      </c>
      <c r="B22" s="31"/>
      <c r="C22" s="31"/>
      <c r="D22" s="31"/>
      <c r="E22" s="31"/>
      <c r="F22" s="31"/>
      <c r="G22" s="31"/>
      <c r="H22" s="31"/>
      <c r="I22" s="31"/>
      <c r="J22" s="31"/>
      <c r="K22" s="31"/>
      <c r="L22" s="34">
        <f>1.2*L20</f>
        <v>0</v>
      </c>
      <c r="M22" s="33" t="s">
        <v>33</v>
      </c>
      <c r="N22" s="35">
        <f>1.2*N20</f>
        <v>0</v>
      </c>
    </row>
    <row r="23" spans="1:14" ht="35.1" customHeight="1">
      <c r="A23" s="36" t="s">
        <v>68</v>
      </c>
      <c r="B23" s="36"/>
      <c r="C23" s="36"/>
      <c r="D23" s="36"/>
      <c r="E23" s="36"/>
      <c r="F23" s="36"/>
      <c r="G23" s="36"/>
      <c r="H23" s="36"/>
      <c r="I23" s="36"/>
      <c r="J23" s="36"/>
      <c r="K23" s="36"/>
      <c r="L23" s="36"/>
      <c r="M23" s="36"/>
      <c r="N23" s="36"/>
    </row>
    <row r="24" spans="1:14" ht="35.1" customHeight="1">
      <c r="A24" s="36" t="s">
        <v>69</v>
      </c>
      <c r="B24" s="36"/>
      <c r="C24" s="36"/>
      <c r="D24" s="36"/>
      <c r="E24" s="36"/>
      <c r="F24" s="36"/>
      <c r="G24" s="36"/>
      <c r="H24" s="36"/>
      <c r="I24" s="36"/>
      <c r="J24" s="36"/>
      <c r="K24" s="36"/>
      <c r="L24" s="36"/>
      <c r="M24" s="36"/>
      <c r="N24" s="36"/>
    </row>
    <row r="25" spans="1:14" ht="39.75" customHeight="1">
      <c r="A25" s="37" t="s">
        <v>64</v>
      </c>
      <c r="B25" s="37"/>
      <c r="C25" s="37"/>
      <c r="D25" s="37"/>
      <c r="E25" s="37"/>
      <c r="F25" s="37" t="s">
        <v>65</v>
      </c>
      <c r="G25" s="37"/>
      <c r="H25" s="37"/>
      <c r="I25" s="37"/>
      <c r="J25" s="37"/>
      <c r="K25" s="37"/>
      <c r="L25" s="37"/>
      <c r="M25" s="37"/>
      <c r="N25" s="37"/>
    </row>
    <row r="26" spans="1:14" ht="24" customHeight="1">
      <c r="A26" s="38" t="s">
        <v>27</v>
      </c>
      <c r="B26" s="38"/>
      <c r="C26" s="38"/>
      <c r="D26" s="38"/>
      <c r="E26" s="38"/>
      <c r="F26" s="38" t="s">
        <v>28</v>
      </c>
      <c r="G26" s="38"/>
      <c r="H26" s="38"/>
      <c r="I26" s="38"/>
      <c r="J26" s="38"/>
      <c r="K26" s="38"/>
      <c r="L26" s="38"/>
      <c r="M26" s="38"/>
      <c r="N26" s="38"/>
    </row>
    <row r="27" spans="1:14" ht="32.1" customHeight="1">
      <c r="A27" s="39" t="s">
        <v>66</v>
      </c>
      <c r="B27" s="39"/>
      <c r="C27" s="39"/>
      <c r="D27" s="39"/>
      <c r="E27" s="39"/>
      <c r="F27" s="39"/>
      <c r="G27" s="39"/>
      <c r="H27" s="39"/>
      <c r="I27" s="39"/>
      <c r="J27" s="39"/>
      <c r="K27" s="39"/>
      <c r="L27" s="39"/>
      <c r="M27" s="39"/>
      <c r="N27" s="39"/>
    </row>
    <row r="28" spans="1:14" ht="32.1" customHeight="1">
      <c r="A28" s="40" t="s">
        <v>67</v>
      </c>
      <c r="B28" s="40"/>
      <c r="C28" s="40"/>
      <c r="D28" s="40"/>
      <c r="E28" s="40"/>
      <c r="F28" s="40"/>
      <c r="G28" s="40"/>
      <c r="H28" s="40"/>
      <c r="I28" s="40"/>
      <c r="J28" s="40"/>
      <c r="K28" s="40"/>
      <c r="L28" s="40"/>
      <c r="M28" s="40"/>
      <c r="N28" s="40"/>
    </row>
    <row r="29" spans="1:14" ht="33.75" customHeight="1">
      <c r="A29" s="41" t="s">
        <v>62</v>
      </c>
      <c r="B29" s="41"/>
      <c r="C29" s="41"/>
      <c r="D29" s="41"/>
      <c r="E29" s="41"/>
      <c r="F29" s="41"/>
      <c r="G29" s="41"/>
      <c r="H29" s="41"/>
      <c r="I29" s="41"/>
      <c r="J29" s="41"/>
      <c r="K29" s="41"/>
      <c r="L29" s="41"/>
      <c r="M29" s="41"/>
      <c r="N29" s="41"/>
    </row>
  </sheetData>
  <protectedRanges>
    <protectedRange sqref="F10" name="Numer katalogowy"/>
    <protectedRange sqref="F11" name="Numer katalogowy_2"/>
  </protectedRanges>
  <mergeCells count="15">
    <mergeCell ref="A29:N29"/>
    <mergeCell ref="A1:N1"/>
    <mergeCell ref="A2:N2"/>
    <mergeCell ref="A3:N3"/>
    <mergeCell ref="A20:K20"/>
    <mergeCell ref="A21:K21"/>
    <mergeCell ref="A22:K22"/>
    <mergeCell ref="A23:N23"/>
    <mergeCell ref="A24:N24"/>
    <mergeCell ref="A28:N28"/>
    <mergeCell ref="A25:E25"/>
    <mergeCell ref="F25:N25"/>
    <mergeCell ref="A26:E26"/>
    <mergeCell ref="F26:N26"/>
    <mergeCell ref="A27:N27"/>
  </mergeCells>
  <phoneticPr fontId="17" type="noConversion"/>
  <pageMargins left="0.25" right="0.25" top="0.75" bottom="0.75" header="0.3" footer="0.3"/>
  <pageSetup paperSize="9"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Angelika Tworzydlo</dc:creator>
  <cp:lastModifiedBy>Marta Dziedzic</cp:lastModifiedBy>
  <cp:lastPrinted>2026-05-21T12:09:02Z</cp:lastPrinted>
  <dcterms:created xsi:type="dcterms:W3CDTF">2015-06-05T18:19:34Z</dcterms:created>
  <dcterms:modified xsi:type="dcterms:W3CDTF">2026-06-12T11:22:01Z</dcterms:modified>
</cp:coreProperties>
</file>