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1. ZO - ryby, mrożonki\2.1 zaproszenie\"/>
    </mc:Choice>
  </mc:AlternateContent>
  <xr:revisionPtr revIDLastSave="0" documentId="13_ncr:1_{014FA248-10F5-4A7B-BCFA-9ABAAB3E46B4}" xr6:coauthVersionLast="47" xr6:coauthVersionMax="47" xr10:uidLastSave="{00000000-0000-0000-0000-000000000000}"/>
  <bookViews>
    <workbookView xWindow="-28920" yWindow="-120" windowWidth="29040" windowHeight="15720" tabRatio="782" xr2:uid="{00000000-000D-0000-FFFF-FFFF00000000}"/>
  </bookViews>
  <sheets>
    <sheet name="pakiet" sheetId="14" r:id="rId1"/>
  </sheets>
  <definedNames>
    <definedName name="_xlnm.Print_Area" localSheetId="0">pakiet!$A$1:$J$23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4" l="1"/>
  <c r="J12" i="14" s="1"/>
  <c r="I13" i="14"/>
  <c r="J13" i="14" s="1"/>
  <c r="I14" i="14"/>
  <c r="J14" i="14" s="1"/>
  <c r="H14" i="14"/>
  <c r="H13" i="14"/>
  <c r="H12" i="14"/>
  <c r="H11" i="14"/>
  <c r="H10" i="14"/>
  <c r="H9" i="14"/>
  <c r="H8" i="14"/>
  <c r="H7" i="14"/>
  <c r="H6" i="14"/>
  <c r="I11" i="14" l="1"/>
  <c r="J11" i="14" s="1"/>
  <c r="I8" i="14"/>
  <c r="J8" i="14" s="1"/>
  <c r="I9" i="14"/>
  <c r="J9" i="14" s="1"/>
  <c r="I10" i="14"/>
  <c r="J10" i="14" s="1"/>
  <c r="I7" i="14" l="1"/>
  <c r="J7" i="14" s="1"/>
  <c r="I6" i="14"/>
  <c r="J6" i="14" s="1"/>
  <c r="I15" i="14" l="1"/>
  <c r="J15" i="14"/>
  <c r="I17" i="14" l="1"/>
  <c r="I16" i="14"/>
  <c r="J16" i="14"/>
  <c r="J17" i="14"/>
</calcChain>
</file>

<file path=xl/sharedStrings.xml><?xml version="1.0" encoding="utf-8"?>
<sst xmlns="http://schemas.openxmlformats.org/spreadsheetml/2006/main" count="70" uniqueCount="54">
  <si>
    <t>Lp.</t>
  </si>
  <si>
    <t>VAT (%)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</si>
  <si>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</si>
  <si>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</si>
  <si>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</si>
  <si>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</si>
  <si>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</si>
  <si>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</si>
  <si>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</si>
  <si>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</si>
  <si>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</si>
  <si>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</si>
  <si>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op.</t>
  </si>
  <si>
    <t>Przedmiot zamówienia</t>
  </si>
  <si>
    <t>Szczegółowy opis przedmiotu zamówienia - wymagania jakościowe odnoszące się do co najmniej głównych elementów składających się na przedmiot zamówienia zgodnie z art. 246 ust. 1 Ustawy Pzp</t>
  </si>
  <si>
    <t>Zamówienie maksymalne (Opcja 120%)</t>
  </si>
  <si>
    <t>J. m.</t>
  </si>
  <si>
    <t>kg</t>
  </si>
  <si>
    <t>Cena jednostkowa netto (j.m.)</t>
  </si>
  <si>
    <t>Wartość netto 
[kol.4*kol.6]</t>
  </si>
  <si>
    <t>Wartość brutto 
[ZAOKR((kol.9*kol.7)+kol.9;2)]</t>
  </si>
  <si>
    <t>Ilość</t>
  </si>
  <si>
    <t>Cena jednostkowa brutto (j.m.) [ZAOKR((kol.5*kol.6)+kol.5;2)]</t>
  </si>
  <si>
    <t>Ryba wędzona</t>
  </si>
  <si>
    <t>Ryba wędzona (makrela)</t>
  </si>
  <si>
    <t>Filet do smażenia (miruna), mrożony płat filetowy, 170-230g, bez skóry, (mrożone SHP - metodą szaterpaku (metoda mrożenia bez wody na sucho))</t>
  </si>
  <si>
    <t>Szpinak</t>
  </si>
  <si>
    <t>Szpinak rozdrobniony, porcjowany, brykiety 5g, mrożony, opakowanie 2,5 kg</t>
  </si>
  <si>
    <t>Frytki mrożone karbowane, opakowanie 2,5 kg</t>
  </si>
  <si>
    <t>Łosoś mrożony</t>
  </si>
  <si>
    <t>Filet z miruny do smażenia, mrożony</t>
  </si>
  <si>
    <t xml:space="preserve">Owoce mrożone </t>
  </si>
  <si>
    <t>Uszka z mięsem mrożone</t>
  </si>
  <si>
    <t>Frytki mrożone karbowane</t>
  </si>
  <si>
    <t>Frytki mrożone proste</t>
  </si>
  <si>
    <t>Groszek zielony mrożony</t>
  </si>
  <si>
    <t xml:space="preserve">Filet z łososia mrożony ze skórą trym C  1,1-1,4kg </t>
  </si>
  <si>
    <t xml:space="preserve">Owoce mrożone - truskawka, mieszanka owocowa, owoce leśne, malina, wisnia, mango, opakowanie 2,5 kg </t>
  </si>
  <si>
    <t>Uszka z mięsem mrożone, opakowanie 450 g, składniki: mąka pszenna, woda, mięso wołowe 14%, mięso wieprzowe 6%, cebula, pasteryzowane jaja płynne, przyprawy, olej rzepakowy, sól, suszone warzywa, drożdże</t>
  </si>
  <si>
    <t>Frytki mrożone proste, opakowanie 2,5 kg</t>
  </si>
  <si>
    <t>Groszek zielony, mrożony, opakowanie 2,5 kg</t>
  </si>
  <si>
    <t>Zamówienie podstawowe  - przenieść kwotę brutto do FORMULARZA OFERTOWEGO OGÓLNEGO - załącznik nr 1 do ZO</t>
  </si>
  <si>
    <t>(1)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</si>
  <si>
    <t xml:space="preserve">(2) Minimalna wartość zamówionego Towaru w ramach Umowy wynosi 70% wartości Towaru obliczonego na podstawie  ilości wskazanych w kolumnie 4 Zamawiający zastrzega, iż ewentualny zakres realizacji przedmiotu Umowy powyżej Zamówienia minimalnego nie stanowi zobowiązania (w tym finansowego) Zamawiającego zaciąganego w momencie zawarcia Umowy. </t>
  </si>
  <si>
    <t>….............................................</t>
  </si>
  <si>
    <t>…...................................</t>
  </si>
  <si>
    <t>Data, miejscowość,</t>
  </si>
  <si>
    <t>Podpis(y)*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</si>
  <si>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</si>
  <si>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</si>
  <si>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t>Znak postępowania DZ-271-2-1/ZO/2026</t>
  </si>
  <si>
    <t xml:space="preserve">FORMULARZ ASORTYMENTOWY - Szczegółowa oferta cenowa -   załącznik nr 1 do Umowy </t>
  </si>
  <si>
    <t xml:space="preserve"> Ryby, mrożonki</t>
  </si>
  <si>
    <t xml:space="preserve">(**) Zamówienie minimalne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</si>
</sst>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>
    <font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zcionka tekstu podstawowego"/>
      <charset val="238"/>
    </font>
    <font>
      <i/>
      <sz val="10"/>
      <color theme="4" tint="-0.249977111117893"/>
      <name val="Tahoma"/>
      <family val="2"/>
      <charset val="238"/>
    </font>
    <font>
      <i/>
      <sz val="10"/>
      <color theme="4" tint="-0.249977111117893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8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9" fontId="5" fillId="0" borderId="0"/>
  </cellStyleXfs>
  <cellXfs count="36">
    <xf numFmtId="0" fontId="0" fillId="0" borderId="0" xfId="0"/>
    <xf numFmtId="0" fontId="6" fillId="0" borderId="5" xfId="6" applyFont="1" applyBorder="1" applyAlignment="1">
      <alignment vertical="center" wrapText="1"/>
    </xf>
    <xf numFmtId="0" fontId="6" fillId="0" borderId="5" xfId="6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9" fontId="12" fillId="0" borderId="5" xfId="10" applyFont="1" applyBorder="1" applyAlignment="1">
      <alignment horizontal="center" vertical="center" wrapText="1"/>
    </xf>
    <xf numFmtId="44" fontId="6" fillId="0" borderId="1" xfId="8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44" fontId="6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6" fillId="0" borderId="2" xfId="1" applyNumberFormat="1" applyFont="1" applyFill="1" applyBorder="1" applyAlignment="1">
      <alignment horizontal="left" vertical="center" wrapText="1"/>
    </xf>
    <xf numFmtId="0" fontId="6" fillId="0" borderId="3" xfId="1" applyNumberFormat="1" applyFont="1" applyFill="1" applyBorder="1" applyAlignment="1">
      <alignment horizontal="left" vertical="center" wrapText="1"/>
    </xf>
    <xf numFmtId="0" fontId="6" fillId="0" borderId="4" xfId="1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6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4" fontId="13" fillId="0" borderId="1" xfId="1" applyFont="1" applyFill="1" applyBorder="1" applyAlignment="1">
      <alignment horizontal="left" vertical="center" wrapText="1"/>
    </xf>
    <xf numFmtId="0" fontId="13" fillId="0" borderId="2" xfId="6" applyFont="1" applyBorder="1" applyAlignment="1">
      <alignment horizontal="left" vertical="center"/>
    </xf>
    <xf numFmtId="0" fontId="13" fillId="0" borderId="3" xfId="6" applyFont="1" applyBorder="1" applyAlignment="1">
      <alignment horizontal="left" vertical="center"/>
    </xf>
    <xf numFmtId="0" fontId="13" fillId="0" borderId="4" xfId="6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1">
    <cellStyle name="Normalny" xfId="0" builtinId="0"/>
    <cellStyle name="Normalny 2" xfId="7" xr:uid="{00000000-0005-0000-0000-000001000000}"/>
    <cellStyle name="Normalny 3" xfId="9" xr:uid="{00000000-0005-0000-0000-000002000000}"/>
    <cellStyle name="Normalny 4" xfId="4" xr:uid="{00000000-0005-0000-0000-000003000000}"/>
    <cellStyle name="Normalny_Kopia 57_asortyment-1" xfId="6" xr:uid="{00000000-0005-0000-0000-000004000000}"/>
    <cellStyle name="Procentowy 2" xfId="2" xr:uid="{00000000-0005-0000-0000-000005000000}"/>
    <cellStyle name="Procentowy 3" xfId="3" xr:uid="{00000000-0005-0000-0000-000006000000}"/>
    <cellStyle name="Procentowy_Arkusz1" xfId="10" xr:uid="{00000000-0005-0000-0000-000007000000}"/>
    <cellStyle name="Walutowy" xfId="1" builtinId="4"/>
    <cellStyle name="Walutowy 2" xfId="8" xr:uid="{00000000-0005-0000-0000-000009000000}"/>
    <cellStyle name="Walutowy 3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activeCell="A6" sqref="A6:A14"/>
    </sheetView>
  </sheetViews>
  <sheetFormatPr defaultRowHeight="14.25"/>
  <cols>
    <col min="2" max="2" width="37.25" customWidth="1"/>
    <col min="4" max="4" width="9.25" style="35" bestFit="1" customWidth="1"/>
    <col min="5" max="5" width="67.125" customWidth="1"/>
    <col min="6" max="6" width="16.625" customWidth="1"/>
    <col min="7" max="7" width="13.125" customWidth="1"/>
    <col min="8" max="8" width="19.125" customWidth="1"/>
    <col min="9" max="9" width="16.625" customWidth="1"/>
    <col min="10" max="10" width="18.375" customWidth="1"/>
  </cols>
  <sheetData>
    <row r="1" spans="1:10" ht="24.95" customHeight="1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4.95" customHeight="1">
      <c r="A2" s="28" t="s">
        <v>51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4.95" customHeight="1">
      <c r="A3" s="29" t="s">
        <v>52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63.75" customHeight="1">
      <c r="A4" s="11" t="s">
        <v>0</v>
      </c>
      <c r="B4" s="12" t="s">
        <v>13</v>
      </c>
      <c r="C4" s="11" t="s">
        <v>16</v>
      </c>
      <c r="D4" s="11" t="s">
        <v>21</v>
      </c>
      <c r="E4" s="13" t="s">
        <v>14</v>
      </c>
      <c r="F4" s="13" t="s">
        <v>18</v>
      </c>
      <c r="G4" s="13" t="s">
        <v>1</v>
      </c>
      <c r="H4" s="13" t="s">
        <v>22</v>
      </c>
      <c r="I4" s="13" t="s">
        <v>19</v>
      </c>
      <c r="J4" s="13" t="s">
        <v>20</v>
      </c>
    </row>
    <row r="5" spans="1:10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</row>
    <row r="6" spans="1:10" ht="35.1" customHeight="1">
      <c r="A6" s="15" t="s">
        <v>2</v>
      </c>
      <c r="B6" s="1" t="s">
        <v>23</v>
      </c>
      <c r="C6" s="2" t="s">
        <v>17</v>
      </c>
      <c r="D6" s="33">
        <v>100</v>
      </c>
      <c r="E6" s="1" t="s">
        <v>24</v>
      </c>
      <c r="F6" s="3"/>
      <c r="G6" s="4"/>
      <c r="H6" s="16">
        <f>ROUND((F6*G6)+F6,2)</f>
        <v>0</v>
      </c>
      <c r="I6" s="5">
        <f>ROUND(D6*F6,2)</f>
        <v>0</v>
      </c>
      <c r="J6" s="5">
        <f>ROUND(I6*G6+I6,2)</f>
        <v>0</v>
      </c>
    </row>
    <row r="7" spans="1:10" ht="35.1" customHeight="1">
      <c r="A7" s="15" t="s">
        <v>3</v>
      </c>
      <c r="B7" s="1" t="s">
        <v>30</v>
      </c>
      <c r="C7" s="2" t="s">
        <v>17</v>
      </c>
      <c r="D7" s="33">
        <v>1650</v>
      </c>
      <c r="E7" s="1" t="s">
        <v>25</v>
      </c>
      <c r="F7" s="3"/>
      <c r="G7" s="4"/>
      <c r="H7" s="16">
        <f t="shared" ref="H7:H14" si="0">ROUND((F7*G7)+F7,2)</f>
        <v>0</v>
      </c>
      <c r="I7" s="5">
        <f>ROUND(D7*F7,2)</f>
        <v>0</v>
      </c>
      <c r="J7" s="5">
        <f>ROUND(I7*G7+I7,2)</f>
        <v>0</v>
      </c>
    </row>
    <row r="8" spans="1:10" ht="35.1" customHeight="1">
      <c r="A8" s="15" t="s">
        <v>4</v>
      </c>
      <c r="B8" s="1" t="s">
        <v>29</v>
      </c>
      <c r="C8" s="2" t="s">
        <v>17</v>
      </c>
      <c r="D8" s="34">
        <v>240</v>
      </c>
      <c r="E8" s="6" t="s">
        <v>36</v>
      </c>
      <c r="F8" s="3"/>
      <c r="G8" s="4"/>
      <c r="H8" s="16">
        <f t="shared" si="0"/>
        <v>0</v>
      </c>
      <c r="I8" s="5">
        <f t="shared" ref="I8:I11" si="1">ROUND(D8*F8,2)</f>
        <v>0</v>
      </c>
      <c r="J8" s="5">
        <f t="shared" ref="J8:J11" si="2">ROUND(I8*G8+I8,2)</f>
        <v>0</v>
      </c>
    </row>
    <row r="9" spans="1:10" ht="35.1" customHeight="1">
      <c r="A9" s="15" t="s">
        <v>5</v>
      </c>
      <c r="B9" s="1" t="s">
        <v>31</v>
      </c>
      <c r="C9" s="2" t="s">
        <v>12</v>
      </c>
      <c r="D9" s="34">
        <v>50</v>
      </c>
      <c r="E9" s="1" t="s">
        <v>37</v>
      </c>
      <c r="F9" s="3"/>
      <c r="G9" s="4"/>
      <c r="H9" s="16">
        <f t="shared" si="0"/>
        <v>0</v>
      </c>
      <c r="I9" s="5">
        <f t="shared" si="1"/>
        <v>0</v>
      </c>
      <c r="J9" s="5">
        <f t="shared" si="2"/>
        <v>0</v>
      </c>
    </row>
    <row r="10" spans="1:10" ht="43.5" customHeight="1">
      <c r="A10" s="15" t="s">
        <v>6</v>
      </c>
      <c r="B10" s="1" t="s">
        <v>32</v>
      </c>
      <c r="C10" s="2" t="s">
        <v>12</v>
      </c>
      <c r="D10" s="34">
        <v>30</v>
      </c>
      <c r="E10" s="1" t="s">
        <v>38</v>
      </c>
      <c r="F10" s="3"/>
      <c r="G10" s="4"/>
      <c r="H10" s="16">
        <f t="shared" si="0"/>
        <v>0</v>
      </c>
      <c r="I10" s="5">
        <f t="shared" si="1"/>
        <v>0</v>
      </c>
      <c r="J10" s="5">
        <f t="shared" si="2"/>
        <v>0</v>
      </c>
    </row>
    <row r="11" spans="1:10" ht="35.1" customHeight="1">
      <c r="A11" s="15" t="s">
        <v>7</v>
      </c>
      <c r="B11" s="1" t="s">
        <v>33</v>
      </c>
      <c r="C11" s="2" t="s">
        <v>12</v>
      </c>
      <c r="D11" s="34">
        <v>50</v>
      </c>
      <c r="E11" s="1" t="s">
        <v>28</v>
      </c>
      <c r="F11" s="3"/>
      <c r="G11" s="4"/>
      <c r="H11" s="16">
        <f t="shared" si="0"/>
        <v>0</v>
      </c>
      <c r="I11" s="5">
        <f t="shared" si="1"/>
        <v>0</v>
      </c>
      <c r="J11" s="5">
        <f t="shared" si="2"/>
        <v>0</v>
      </c>
    </row>
    <row r="12" spans="1:10" ht="35.1" customHeight="1">
      <c r="A12" s="15" t="s">
        <v>8</v>
      </c>
      <c r="B12" s="1" t="s">
        <v>34</v>
      </c>
      <c r="C12" s="2" t="s">
        <v>12</v>
      </c>
      <c r="D12" s="34">
        <v>80</v>
      </c>
      <c r="E12" s="1" t="s">
        <v>39</v>
      </c>
      <c r="F12" s="3"/>
      <c r="G12" s="4"/>
      <c r="H12" s="16">
        <f t="shared" si="0"/>
        <v>0</v>
      </c>
      <c r="I12" s="5">
        <f t="shared" ref="I12:I14" si="3">ROUND(D12*F12,2)</f>
        <v>0</v>
      </c>
      <c r="J12" s="5">
        <f t="shared" ref="J12:J14" si="4">ROUND(I12*G12+I12,2)</f>
        <v>0</v>
      </c>
    </row>
    <row r="13" spans="1:10" ht="35.1" customHeight="1">
      <c r="A13" s="15" t="s">
        <v>9</v>
      </c>
      <c r="B13" s="1" t="s">
        <v>35</v>
      </c>
      <c r="C13" s="2" t="s">
        <v>12</v>
      </c>
      <c r="D13" s="34">
        <v>200</v>
      </c>
      <c r="E13" s="1" t="s">
        <v>40</v>
      </c>
      <c r="F13" s="3"/>
      <c r="G13" s="4"/>
      <c r="H13" s="16">
        <f t="shared" si="0"/>
        <v>0</v>
      </c>
      <c r="I13" s="5">
        <f t="shared" si="3"/>
        <v>0</v>
      </c>
      <c r="J13" s="5">
        <f t="shared" si="4"/>
        <v>0</v>
      </c>
    </row>
    <row r="14" spans="1:10" ht="35.1" customHeight="1">
      <c r="A14" s="15" t="s">
        <v>10</v>
      </c>
      <c r="B14" s="7" t="s">
        <v>26</v>
      </c>
      <c r="C14" s="8" t="s">
        <v>12</v>
      </c>
      <c r="D14" s="33">
        <v>70</v>
      </c>
      <c r="E14" s="7" t="s">
        <v>27</v>
      </c>
      <c r="F14" s="3"/>
      <c r="G14" s="4"/>
      <c r="H14" s="16">
        <f t="shared" si="0"/>
        <v>0</v>
      </c>
      <c r="I14" s="5">
        <f t="shared" si="3"/>
        <v>0</v>
      </c>
      <c r="J14" s="5">
        <f t="shared" si="4"/>
        <v>0</v>
      </c>
    </row>
    <row r="15" spans="1:10" ht="24.95" customHeight="1">
      <c r="A15" s="32" t="s">
        <v>41</v>
      </c>
      <c r="B15" s="32"/>
      <c r="C15" s="32"/>
      <c r="D15" s="32"/>
      <c r="E15" s="32"/>
      <c r="F15" s="32"/>
      <c r="G15" s="32"/>
      <c r="H15" s="32"/>
      <c r="I15" s="9">
        <f>SUM(I6:I14)</f>
        <v>0</v>
      </c>
      <c r="J15" s="9">
        <f>SUM(J6:J14)</f>
        <v>0</v>
      </c>
    </row>
    <row r="16" spans="1:10" ht="24.95" customHeight="1">
      <c r="A16" s="32" t="s">
        <v>53</v>
      </c>
      <c r="B16" s="32"/>
      <c r="C16" s="32"/>
      <c r="D16" s="32"/>
      <c r="E16" s="32"/>
      <c r="F16" s="32"/>
      <c r="G16" s="32"/>
      <c r="H16" s="32"/>
      <c r="I16" s="10">
        <f>I15*70%</f>
        <v>0</v>
      </c>
      <c r="J16" s="10">
        <f>J15*70%</f>
        <v>0</v>
      </c>
    </row>
    <row r="17" spans="1:10" ht="24.95" customHeight="1">
      <c r="A17" s="26" t="s">
        <v>15</v>
      </c>
      <c r="B17" s="26"/>
      <c r="C17" s="26"/>
      <c r="D17" s="26"/>
      <c r="E17" s="26"/>
      <c r="F17" s="26"/>
      <c r="G17" s="26"/>
      <c r="H17" s="26"/>
      <c r="I17" s="10">
        <f>I15*120%</f>
        <v>0</v>
      </c>
      <c r="J17" s="10">
        <f>J15*120%</f>
        <v>0</v>
      </c>
    </row>
    <row r="18" spans="1:10" ht="24.95" customHeight="1">
      <c r="A18" s="18" t="s">
        <v>42</v>
      </c>
      <c r="B18" s="19"/>
      <c r="C18" s="19"/>
      <c r="D18" s="19"/>
      <c r="E18" s="19"/>
      <c r="F18" s="19"/>
      <c r="G18" s="19"/>
      <c r="H18" s="19"/>
      <c r="I18" s="19"/>
      <c r="J18" s="20"/>
    </row>
    <row r="19" spans="1:10" ht="24.95" customHeight="1">
      <c r="A19" s="21" t="s">
        <v>43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 ht="24.95" customHeight="1">
      <c r="A20" s="22" t="s">
        <v>44</v>
      </c>
      <c r="B20" s="22"/>
      <c r="C20" s="22"/>
      <c r="D20" s="22"/>
      <c r="E20" s="22"/>
      <c r="F20" s="23" t="s">
        <v>45</v>
      </c>
      <c r="G20" s="23"/>
      <c r="H20" s="23"/>
      <c r="I20" s="23"/>
      <c r="J20" s="23"/>
    </row>
    <row r="21" spans="1:10" ht="24.95" customHeight="1">
      <c r="A21" s="24" t="s">
        <v>46</v>
      </c>
      <c r="B21" s="24"/>
      <c r="C21" s="24"/>
      <c r="D21" s="24"/>
      <c r="E21" s="24"/>
      <c r="F21" s="25" t="s">
        <v>47</v>
      </c>
      <c r="G21" s="25"/>
      <c r="H21" s="25"/>
      <c r="I21" s="25"/>
      <c r="J21" s="25"/>
    </row>
    <row r="22" spans="1:10" ht="24.95" customHeight="1">
      <c r="A22" s="17" t="s">
        <v>48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24.95" customHeight="1">
      <c r="A23" s="17" t="s">
        <v>49</v>
      </c>
      <c r="B23" s="17"/>
      <c r="C23" s="17"/>
      <c r="D23" s="17"/>
      <c r="E23" s="17"/>
      <c r="F23" s="17"/>
      <c r="G23" s="17"/>
      <c r="H23" s="17"/>
      <c r="I23" s="17"/>
      <c r="J23" s="17"/>
    </row>
  </sheetData>
  <mergeCells count="14">
    <mergeCell ref="A17:H17"/>
    <mergeCell ref="A1:J1"/>
    <mergeCell ref="A2:J2"/>
    <mergeCell ref="A3:J3"/>
    <mergeCell ref="A15:H15"/>
    <mergeCell ref="A16:H16"/>
    <mergeCell ref="A22:J22"/>
    <mergeCell ref="A23:J23"/>
    <mergeCell ref="A18:J18"/>
    <mergeCell ref="A19:J19"/>
    <mergeCell ref="A20:E20"/>
    <mergeCell ref="F20:J20"/>
    <mergeCell ref="A21:E21"/>
    <mergeCell ref="F21:J21"/>
  </mergeCells>
  <phoneticPr fontId="15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</vt:lpstr>
      <vt:lpstr>pakiet!Obszar_wydruku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Mucha</dc:creator>
  <cp:lastModifiedBy>Marta Dziedzic</cp:lastModifiedBy>
  <cp:lastPrinted>2025-11-07T12:00:13Z</cp:lastPrinted>
  <dcterms:created xsi:type="dcterms:W3CDTF">2016-12-09T10:37:00Z</dcterms:created>
  <dcterms:modified xsi:type="dcterms:W3CDTF">2026-01-21T15:47:44Z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1045-11.2.0.10017</vt:lpwstr>
  </property>
</Properties>
</file>