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danie nr 1" sheetId="1" r:id="rId1"/>
  </sheets>
  <definedNames>
    <definedName name="_xlnm.Print_Area" localSheetId="0">'zadanie nr 1'!$A$1:$I$24</definedName>
  </definedNames>
  <calcPr fullCalcOnLoad="1"/>
</workbook>
</file>

<file path=xl/sharedStrings.xml><?xml version="1.0" encoding="utf-8"?>
<sst xmlns="http://schemas.openxmlformats.org/spreadsheetml/2006/main" count="72" uniqueCount="52">
  <si>
    <t>Lp</t>
  </si>
  <si>
    <t>J.m.</t>
  </si>
  <si>
    <t>Ilość</t>
  </si>
  <si>
    <t>VAT (%)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</si>
  <si>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</si>
  <si>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</si>
  <si>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</si>
  <si>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</si>
  <si>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</si>
  <si>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</si>
  <si>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</si>
  <si>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</si>
  <si>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</si>
  <si>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</si>
  <si>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</si>
  <si>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</si>
  <si>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jednostkowa netto</t>
  </si>
  <si>
    <t>10.</t>
  </si>
  <si>
    <t>Zakres usług</t>
  </si>
  <si>
    <t>Zadanie nr 1 - Świadczenie usług telefonii stacjonarnej</t>
  </si>
  <si>
    <t>Jednorazowa opłata instalacyjna za łącze ISDN PRA 30 B+D</t>
  </si>
  <si>
    <t>kpl.</t>
  </si>
  <si>
    <t>Opłata abonamentowa miesięczna za łącze ISDN PRA 30 B+D kanałów, 300 numerów DDI</t>
  </si>
  <si>
    <t>mc</t>
  </si>
  <si>
    <t>Opłata abonamentowa za 5 lini analogowych</t>
  </si>
  <si>
    <t>Jednorazowa opłata instalacyjna za 5 lini analogowych</t>
  </si>
  <si>
    <t>Jednorazowa opłata - montaż centrali wraz z podłączeniem istniejących kabli</t>
  </si>
  <si>
    <t>Opłata za połaczenia lokalne i strefowe - plan sekundowy z zerową opłatą początkową</t>
  </si>
  <si>
    <t>minuta</t>
  </si>
  <si>
    <t>Opłata za połaczenia międzystrefowe - plan sekundowy z zerową opłatą poczatkową</t>
  </si>
  <si>
    <t>Opłata za połączenia międzynarodowe do I strefy - plan sekundowy z zerową opłatą początkową</t>
  </si>
  <si>
    <t>Opłata za połaczenia do sieci telefonii komórkowej - plan sekundowy z zerową opłatą początkową</t>
  </si>
  <si>
    <t>11.</t>
  </si>
  <si>
    <t>Realizacja połączeń z numerami banku danych TP</t>
  </si>
  <si>
    <t>12.</t>
  </si>
  <si>
    <t>13.</t>
  </si>
  <si>
    <t>Ulgowa linia 0-801</t>
  </si>
  <si>
    <t xml:space="preserve">Biuro numerów </t>
  </si>
  <si>
    <t>Wartość zamówienia maksymalnego</t>
  </si>
  <si>
    <t xml:space="preserve">CZĘŚĆ II - Poza cenowe kryterium oceny ofert </t>
  </si>
  <si>
    <t>PARAMETRY</t>
  </si>
  <si>
    <t>WYMAGANIA GRANICZNE</t>
  </si>
  <si>
    <t>PUNKTACJA</t>
  </si>
  <si>
    <t>WARTOŚĆ OFEROWANA</t>
  </si>
  <si>
    <t>Czas usunięcia usterki</t>
  </si>
  <si>
    <t>Maksymalny Czas usunięcia usterki - 12 godzin.</t>
  </si>
  <si>
    <t xml:space="preserve">12 godzin - 1 punkt; 
 6 godzin - 5 punktów; 
4 godziny - 10 punktów.
</t>
  </si>
  <si>
    <t>Wartość zamówienia minimalnego</t>
  </si>
  <si>
    <t>Opłata miesięczna za dzierżawę centrali i serwis, administracje centrali, system kolejkowy rozmów dla numerów 146153266, 146153307 (do 30 oczekujących), 10 numerów VoIP, nagrywanie rozmów - 10 kanałów, nagrywanie rozmów z systemu kolejkowego</t>
  </si>
  <si>
    <t>Znak postępownia DZ-271-2-15/2022</t>
  </si>
  <si>
    <t>Formularz asortymentowy - Szczegółowa oferta cenowa - Załącznik nr 1A do Zapytania ofertowego (załącznik 1A do Umowy  ……………………………...)</t>
  </si>
  <si>
    <t>Zamówienie podstawowe  - przenieść kwotę brutto do FORMULARZA OFERTOWEGO OGÓLNEGO - załącznik nr 1 do Zapytania ofertowego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</si>
</sst>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[$€-1]_-;\-* #,##0.00\ [$€-1]_-;_-* &quot;-&quot;??\ [$€-1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_-[$€-2]\ * #,##0.00_-;\-[$€-2]\ * #,##0.00_-;_-[$€-2]\ * &quot;-&quot;??_-;_-@_-"/>
    <numFmt numFmtId="179" formatCode="_-* #,##0.00\ [$zł-415]_-;\-* #,##0.00\ [$zł-415]_-;_-* &quot;-&quot;??\ [$zł-415]_-;_-@_-"/>
    <numFmt numFmtId="180" formatCode="0.0%"/>
    <numFmt numFmtId="181" formatCode="[$-415]dddd\,\ d\ mmmm\ yyyy"/>
    <numFmt numFmtId="182" formatCode="_-* #,##0.00&quot; zł&quot;_-;\-* #,##0.00&quot; zł&quot;_-;_-* \-??&quot; zł&quot;_-;_-@_-"/>
    <numFmt numFmtId="183" formatCode="#,##0.00&quot; zł&quot;"/>
    <numFmt numFmtId="184" formatCode="#,##0.00;\-#,##0.00"/>
    <numFmt numFmtId="185" formatCode="#,##0.00&quot; zł&quot;;\-#,##0.00&quot; zł&quot;"/>
    <numFmt numFmtId="186" formatCode="_-* #,##0.00\ [$zł-415]_-;\-* #,##0.00\ [$zł-415]_-;_-* \-??\ [$zł-415]_-;_-@_-"/>
  </numFmts>
  <fonts count="40">
    <font>
      <sz val="10"/>
      <name val="Arial CE"/>
      <family val="0"/>
    </font>
    <font>
      <sz val="10"/>
      <name val="Times New Roman"/>
      <family val="1"/>
    </font>
    <font>
      <sz val="12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i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6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60" applyFont="1" applyFill="1" applyBorder="1" applyAlignment="1">
      <alignment horizontal="center" vertical="center" wrapText="1"/>
    </xf>
    <xf numFmtId="9" fontId="2" fillId="0" borderId="10" xfId="54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0" xfId="60" applyFont="1" applyFill="1" applyAlignment="1">
      <alignment horizontal="center"/>
    </xf>
    <xf numFmtId="0" fontId="0" fillId="0" borderId="0" xfId="0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75" zoomScaleNormal="75" zoomScaleSheetLayoutView="75" zoomScalePageLayoutView="0" workbookViewId="0" topLeftCell="A1">
      <selection activeCell="A20" sqref="A20:G20"/>
    </sheetView>
  </sheetViews>
  <sheetFormatPr defaultColWidth="9.00390625" defaultRowHeight="12.75"/>
  <cols>
    <col min="1" max="1" width="8.75390625" style="11" customWidth="1"/>
    <col min="2" max="2" width="95.25390625" style="12" customWidth="1"/>
    <col min="3" max="3" width="12.00390625" style="11" customWidth="1"/>
    <col min="4" max="4" width="15.25390625" style="11" customWidth="1"/>
    <col min="5" max="5" width="21.625" style="13" customWidth="1"/>
    <col min="6" max="6" width="11.25390625" style="11" customWidth="1"/>
    <col min="7" max="7" width="21.25390625" style="11" customWidth="1"/>
    <col min="8" max="8" width="21.00390625" style="11" customWidth="1"/>
    <col min="9" max="9" width="18.875" style="12" customWidth="1"/>
  </cols>
  <sheetData>
    <row r="1" spans="1:9" s="1" customFormat="1" ht="34.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4.5" customHeight="1">
      <c r="A2" s="28" t="s">
        <v>50</v>
      </c>
      <c r="B2" s="28"/>
      <c r="C2" s="28"/>
      <c r="D2" s="28"/>
      <c r="E2" s="28"/>
      <c r="F2" s="28"/>
      <c r="G2" s="28"/>
      <c r="H2" s="28"/>
      <c r="I2" s="28"/>
    </row>
    <row r="3" spans="1:9" ht="34.5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</row>
    <row r="4" spans="1:9" ht="34.5" customHeight="1">
      <c r="A4" s="5" t="s">
        <v>0</v>
      </c>
      <c r="B4" s="5" t="s">
        <v>18</v>
      </c>
      <c r="C4" s="5" t="s">
        <v>1</v>
      </c>
      <c r="D4" s="5" t="s">
        <v>2</v>
      </c>
      <c r="E4" s="6" t="s">
        <v>16</v>
      </c>
      <c r="F4" s="5" t="s">
        <v>3</v>
      </c>
      <c r="G4" s="5" t="s">
        <v>4</v>
      </c>
      <c r="H4" s="5" t="s">
        <v>5</v>
      </c>
      <c r="I4" s="5" t="s">
        <v>6</v>
      </c>
    </row>
    <row r="5" spans="1:9" ht="25.5" customHeight="1">
      <c r="A5" s="17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</row>
    <row r="6" spans="1:9" ht="34.5" customHeight="1">
      <c r="A6" s="3" t="s">
        <v>7</v>
      </c>
      <c r="B6" s="2" t="s">
        <v>20</v>
      </c>
      <c r="C6" s="3" t="s">
        <v>21</v>
      </c>
      <c r="D6" s="3">
        <v>1</v>
      </c>
      <c r="E6" s="4"/>
      <c r="F6" s="7"/>
      <c r="G6" s="8">
        <v>0</v>
      </c>
      <c r="H6" s="8">
        <f aca="true" t="shared" si="0" ref="H6:H18">D6*E6</f>
        <v>0</v>
      </c>
      <c r="I6" s="9">
        <f>D6*G6</f>
        <v>0</v>
      </c>
    </row>
    <row r="7" spans="1:9" ht="34.5" customHeight="1">
      <c r="A7" s="3" t="s">
        <v>8</v>
      </c>
      <c r="B7" s="2" t="s">
        <v>22</v>
      </c>
      <c r="C7" s="3" t="s">
        <v>23</v>
      </c>
      <c r="D7" s="3">
        <v>24</v>
      </c>
      <c r="E7" s="4"/>
      <c r="F7" s="7"/>
      <c r="G7" s="8">
        <f>SUM(E7*F7)+E7</f>
        <v>0</v>
      </c>
      <c r="H7" s="8">
        <f>D7*E7</f>
        <v>0</v>
      </c>
      <c r="I7" s="9">
        <f aca="true" t="shared" si="1" ref="I7:I18">D7*G7</f>
        <v>0</v>
      </c>
    </row>
    <row r="8" spans="1:9" ht="34.5" customHeight="1">
      <c r="A8" s="3" t="s">
        <v>9</v>
      </c>
      <c r="B8" s="2" t="s">
        <v>24</v>
      </c>
      <c r="C8" s="3" t="s">
        <v>23</v>
      </c>
      <c r="D8" s="3">
        <v>24</v>
      </c>
      <c r="E8" s="4"/>
      <c r="F8" s="7"/>
      <c r="G8" s="8">
        <f aca="true" t="shared" si="2" ref="G8:G18">SUM(E8*F8)+E8</f>
        <v>0</v>
      </c>
      <c r="H8" s="8">
        <f t="shared" si="0"/>
        <v>0</v>
      </c>
      <c r="I8" s="9">
        <f t="shared" si="1"/>
        <v>0</v>
      </c>
    </row>
    <row r="9" spans="1:9" ht="34.5" customHeight="1">
      <c r="A9" s="3" t="s">
        <v>10</v>
      </c>
      <c r="B9" s="2" t="s">
        <v>25</v>
      </c>
      <c r="C9" s="3" t="s">
        <v>21</v>
      </c>
      <c r="D9" s="3">
        <v>1</v>
      </c>
      <c r="E9" s="4"/>
      <c r="F9" s="7"/>
      <c r="G9" s="8">
        <f t="shared" si="2"/>
        <v>0</v>
      </c>
      <c r="H9" s="8">
        <f t="shared" si="0"/>
        <v>0</v>
      </c>
      <c r="I9" s="9">
        <f t="shared" si="1"/>
        <v>0</v>
      </c>
    </row>
    <row r="10" spans="1:9" ht="34.5" customHeight="1">
      <c r="A10" s="3" t="s">
        <v>11</v>
      </c>
      <c r="B10" s="2" t="s">
        <v>26</v>
      </c>
      <c r="C10" s="3" t="s">
        <v>21</v>
      </c>
      <c r="D10" s="3">
        <v>1</v>
      </c>
      <c r="E10" s="4"/>
      <c r="F10" s="7"/>
      <c r="G10" s="8">
        <f t="shared" si="2"/>
        <v>0</v>
      </c>
      <c r="H10" s="8">
        <f t="shared" si="0"/>
        <v>0</v>
      </c>
      <c r="I10" s="9">
        <f t="shared" si="1"/>
        <v>0</v>
      </c>
    </row>
    <row r="11" spans="1:9" ht="75" customHeight="1">
      <c r="A11" s="3" t="s">
        <v>12</v>
      </c>
      <c r="B11" s="2" t="s">
        <v>48</v>
      </c>
      <c r="C11" s="3" t="s">
        <v>23</v>
      </c>
      <c r="D11" s="3">
        <v>24</v>
      </c>
      <c r="E11" s="4"/>
      <c r="F11" s="7"/>
      <c r="G11" s="8">
        <f t="shared" si="2"/>
        <v>0</v>
      </c>
      <c r="H11" s="8">
        <f t="shared" si="0"/>
        <v>0</v>
      </c>
      <c r="I11" s="9">
        <f t="shared" si="1"/>
        <v>0</v>
      </c>
    </row>
    <row r="12" spans="1:9" ht="34.5" customHeight="1">
      <c r="A12" s="3" t="s">
        <v>13</v>
      </c>
      <c r="B12" s="2" t="s">
        <v>27</v>
      </c>
      <c r="C12" s="3" t="s">
        <v>28</v>
      </c>
      <c r="D12" s="3">
        <v>85000</v>
      </c>
      <c r="E12" s="4"/>
      <c r="F12" s="7"/>
      <c r="G12" s="8">
        <f t="shared" si="2"/>
        <v>0</v>
      </c>
      <c r="H12" s="8">
        <f t="shared" si="0"/>
        <v>0</v>
      </c>
      <c r="I12" s="9">
        <f t="shared" si="1"/>
        <v>0</v>
      </c>
    </row>
    <row r="13" spans="1:9" ht="34.5" customHeight="1">
      <c r="A13" s="3" t="s">
        <v>14</v>
      </c>
      <c r="B13" s="2" t="s">
        <v>29</v>
      </c>
      <c r="C13" s="3" t="s">
        <v>28</v>
      </c>
      <c r="D13" s="3">
        <v>65000</v>
      </c>
      <c r="E13" s="4"/>
      <c r="F13" s="7"/>
      <c r="G13" s="8">
        <f t="shared" si="2"/>
        <v>0</v>
      </c>
      <c r="H13" s="8">
        <f t="shared" si="0"/>
        <v>0</v>
      </c>
      <c r="I13" s="9">
        <f t="shared" si="1"/>
        <v>0</v>
      </c>
    </row>
    <row r="14" spans="1:9" ht="48.75" customHeight="1">
      <c r="A14" s="3" t="s">
        <v>15</v>
      </c>
      <c r="B14" s="2" t="s">
        <v>30</v>
      </c>
      <c r="C14" s="3" t="s">
        <v>28</v>
      </c>
      <c r="D14" s="3">
        <v>20</v>
      </c>
      <c r="E14" s="4"/>
      <c r="F14" s="7"/>
      <c r="G14" s="8">
        <f t="shared" si="2"/>
        <v>0</v>
      </c>
      <c r="H14" s="8">
        <f t="shared" si="0"/>
        <v>0</v>
      </c>
      <c r="I14" s="9">
        <f t="shared" si="1"/>
        <v>0</v>
      </c>
    </row>
    <row r="15" spans="1:9" ht="43.5" customHeight="1">
      <c r="A15" s="3" t="s">
        <v>17</v>
      </c>
      <c r="B15" s="2" t="s">
        <v>31</v>
      </c>
      <c r="C15" s="3" t="s">
        <v>28</v>
      </c>
      <c r="D15" s="3">
        <v>2000</v>
      </c>
      <c r="E15" s="4"/>
      <c r="F15" s="7"/>
      <c r="G15" s="8">
        <f t="shared" si="2"/>
        <v>0</v>
      </c>
      <c r="H15" s="8">
        <f t="shared" si="0"/>
        <v>0</v>
      </c>
      <c r="I15" s="9">
        <f t="shared" si="1"/>
        <v>0</v>
      </c>
    </row>
    <row r="16" spans="1:9" ht="34.5" customHeight="1">
      <c r="A16" s="3" t="s">
        <v>32</v>
      </c>
      <c r="B16" s="2" t="s">
        <v>33</v>
      </c>
      <c r="C16" s="5" t="s">
        <v>28</v>
      </c>
      <c r="D16" s="5">
        <v>240</v>
      </c>
      <c r="E16" s="10"/>
      <c r="F16" s="7"/>
      <c r="G16" s="8">
        <f t="shared" si="2"/>
        <v>0</v>
      </c>
      <c r="H16" s="8">
        <f t="shared" si="0"/>
        <v>0</v>
      </c>
      <c r="I16" s="9">
        <f t="shared" si="1"/>
        <v>0</v>
      </c>
    </row>
    <row r="17" spans="1:9" ht="34.5" customHeight="1">
      <c r="A17" s="3" t="s">
        <v>34</v>
      </c>
      <c r="B17" s="2" t="s">
        <v>37</v>
      </c>
      <c r="C17" s="5" t="s">
        <v>28</v>
      </c>
      <c r="D17" s="5">
        <v>1020</v>
      </c>
      <c r="E17" s="10"/>
      <c r="F17" s="7"/>
      <c r="G17" s="8">
        <f t="shared" si="2"/>
        <v>0</v>
      </c>
      <c r="H17" s="8">
        <f t="shared" si="0"/>
        <v>0</v>
      </c>
      <c r="I17" s="9">
        <f t="shared" si="1"/>
        <v>0</v>
      </c>
    </row>
    <row r="18" spans="1:9" ht="34.5" customHeight="1">
      <c r="A18" s="3" t="s">
        <v>35</v>
      </c>
      <c r="B18" s="2" t="s">
        <v>36</v>
      </c>
      <c r="C18" s="5" t="s">
        <v>28</v>
      </c>
      <c r="D18" s="5">
        <v>2880</v>
      </c>
      <c r="E18" s="10"/>
      <c r="F18" s="7"/>
      <c r="G18" s="8">
        <f t="shared" si="2"/>
        <v>0</v>
      </c>
      <c r="H18" s="8">
        <f t="shared" si="0"/>
        <v>0</v>
      </c>
      <c r="I18" s="9">
        <f t="shared" si="1"/>
        <v>0</v>
      </c>
    </row>
    <row r="19" spans="1:9" s="14" customFormat="1" ht="34.5" customHeight="1">
      <c r="A19" s="27" t="s">
        <v>51</v>
      </c>
      <c r="B19" s="27"/>
      <c r="C19" s="27"/>
      <c r="D19" s="27"/>
      <c r="E19" s="27"/>
      <c r="F19" s="27"/>
      <c r="G19" s="27"/>
      <c r="H19" s="8">
        <f>SUM(H6:H18)</f>
        <v>0</v>
      </c>
      <c r="I19" s="8">
        <f>SUM(I6:I18)</f>
        <v>0</v>
      </c>
    </row>
    <row r="20" spans="1:9" s="14" customFormat="1" ht="34.5" customHeight="1">
      <c r="A20" s="25" t="s">
        <v>47</v>
      </c>
      <c r="B20" s="25"/>
      <c r="C20" s="25"/>
      <c r="D20" s="25"/>
      <c r="E20" s="25"/>
      <c r="F20" s="25"/>
      <c r="G20" s="25"/>
      <c r="H20" s="15">
        <f>(SUM(H6:H11))+((SUM(H12:H18))*70%)</f>
        <v>0</v>
      </c>
      <c r="I20" s="16">
        <f>(SUM(I6:I11))+((SUM(I12:I18))*70%)</f>
        <v>0</v>
      </c>
    </row>
    <row r="21" spans="1:9" s="14" customFormat="1" ht="34.5" customHeight="1">
      <c r="A21" s="25" t="s">
        <v>38</v>
      </c>
      <c r="B21" s="25"/>
      <c r="C21" s="25"/>
      <c r="D21" s="25"/>
      <c r="E21" s="25"/>
      <c r="F21" s="25"/>
      <c r="G21" s="25"/>
      <c r="H21" s="15">
        <f>(SUM(H6:H11))+((SUM(H12:H18))*120%)</f>
        <v>0</v>
      </c>
      <c r="I21" s="16">
        <f>(SUM(I6:I11))+((SUM(I12:I18))*120%)</f>
        <v>0</v>
      </c>
    </row>
    <row r="22" spans="1:9" ht="29.25" customHeight="1">
      <c r="A22" s="20" t="s">
        <v>39</v>
      </c>
      <c r="B22" s="20"/>
      <c r="C22" s="20"/>
      <c r="D22" s="20"/>
      <c r="E22" s="20"/>
      <c r="F22" s="20"/>
      <c r="G22" s="20"/>
      <c r="H22" s="20"/>
      <c r="I22" s="20"/>
    </row>
    <row r="23" spans="1:9" ht="42" customHeight="1">
      <c r="A23" s="21" t="s">
        <v>40</v>
      </c>
      <c r="B23" s="21"/>
      <c r="C23" s="21" t="s">
        <v>41</v>
      </c>
      <c r="D23" s="21"/>
      <c r="E23" s="22" t="s">
        <v>42</v>
      </c>
      <c r="F23" s="22"/>
      <c r="G23" s="22"/>
      <c r="H23" s="21" t="s">
        <v>43</v>
      </c>
      <c r="I23" s="21"/>
    </row>
    <row r="24" spans="1:10" ht="53.25" customHeight="1">
      <c r="A24" s="18" t="s">
        <v>7</v>
      </c>
      <c r="B24" s="19" t="s">
        <v>44</v>
      </c>
      <c r="C24" s="23" t="s">
        <v>45</v>
      </c>
      <c r="D24" s="23"/>
      <c r="E24" s="23" t="s">
        <v>46</v>
      </c>
      <c r="F24" s="23"/>
      <c r="G24" s="23"/>
      <c r="H24" s="24"/>
      <c r="I24" s="24"/>
      <c r="J24">
        <v>1</v>
      </c>
    </row>
  </sheetData>
  <sheetProtection/>
  <mergeCells count="14">
    <mergeCell ref="A20:G20"/>
    <mergeCell ref="A21:G21"/>
    <mergeCell ref="A3:I3"/>
    <mergeCell ref="A19:G19"/>
    <mergeCell ref="A1:I1"/>
    <mergeCell ref="A2:I2"/>
    <mergeCell ref="A22:I22"/>
    <mergeCell ref="A23:B23"/>
    <mergeCell ref="C23:D23"/>
    <mergeCell ref="E23:G23"/>
    <mergeCell ref="H23:I23"/>
    <mergeCell ref="C24:D24"/>
    <mergeCell ref="E24:G24"/>
    <mergeCell ref="H24:I24"/>
  </mergeCells>
  <printOptions/>
  <pageMargins left="0.25" right="0.25" top="0.75" bottom="0.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smaciuszek</cp:lastModifiedBy>
  <cp:lastPrinted>2020-09-01T07:03:23Z</cp:lastPrinted>
  <dcterms:created xsi:type="dcterms:W3CDTF">1997-02-26T13:46:56Z</dcterms:created>
  <dcterms:modified xsi:type="dcterms:W3CDTF">2022-08-02T06:48:47Z</dcterms:modified>
  <cp:category/>
  <cp:version/>
  <cp:contentType/>
  <cp:contentStatus/>
</cp:coreProperties>
</file>