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0050"/>
  </bookViews>
  <sheets>
    <sheet name="Arkusz1" sheetId="1" r:id="rId1"/>
  </sheets>
  <definedNames>
    <definedName name="_xlnm.Print_Area" localSheetId="0">Arkusz1!$A$1:$I$46</definedName>
  </definedNames>
  <calcPr calcId="125725"/>
</workbook>
</file>

<file path=xl/calcChain.xml><?xml version="1.0" encoding="utf-8"?>
<calcChain xmlns="http://schemas.openxmlformats.org/spreadsheetml/2006/main">
  <c r="G7" i="1"/>
  <c r="I7" s="1"/>
  <c r="G8"/>
  <c r="I8" s="1"/>
  <c r="G9"/>
  <c r="I9" s="1"/>
  <c r="G10"/>
  <c r="I10" s="1"/>
  <c r="G11"/>
  <c r="I11" s="1"/>
  <c r="G15" l="1"/>
  <c r="G16" s="1"/>
  <c r="G19"/>
  <c r="G20" s="1"/>
  <c r="G6"/>
  <c r="I6" s="1"/>
  <c r="G12" l="1"/>
  <c r="G21" s="1"/>
  <c r="I12"/>
  <c r="I15"/>
  <c r="I16" s="1"/>
  <c r="I19"/>
  <c r="I20" s="1"/>
  <c r="I21" l="1"/>
</calcChain>
</file>

<file path=xl/sharedStrings.xml><?xml version="1.0" encoding="utf-8"?>
<sst xmlns="http://schemas.openxmlformats.org/spreadsheetml/2006/main" count="126" uniqueCount="85">
  <si>
    <t>I.</t>
  </si>
  <si>
    <t>Nazwa urządzenia</t>
  </si>
  <si>
    <t>Ilość urządzeń</t>
  </si>
  <si>
    <t xml:space="preserve">Przewidywana ilość przeglądów </t>
  </si>
  <si>
    <t xml:space="preserve">Cena netto przeglądu </t>
  </si>
  <si>
    <t>Wartość netto (kol.4*kol.5*kol.6)</t>
  </si>
  <si>
    <t>VAT (%)</t>
  </si>
  <si>
    <t>Wartość brutto (ZAOKR((kol.7*kol.8)+kol.7;2)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</si>
  <si>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</si>
  <si>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</si>
  <si>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</si>
  <si>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</si>
  <si>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</si>
  <si>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</si>
  <si>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</si>
  <si>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</si>
  <si>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</si>
  <si>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Aparat RTG przyłóżkowy</t>
  </si>
  <si>
    <t>TX 4 Plus</t>
  </si>
  <si>
    <t>Aparat RTG ramię C</t>
  </si>
  <si>
    <t xml:space="preserve">Aparat RTG  </t>
  </si>
  <si>
    <t>Cena ofertowa za przeglądy</t>
  </si>
  <si>
    <t>x</t>
  </si>
  <si>
    <t>II.</t>
  </si>
  <si>
    <t>Naprawy (usługi serwisowe - roboczogodziny)</t>
  </si>
  <si>
    <t>Przewidywana ilość roboczogodzin</t>
  </si>
  <si>
    <t xml:space="preserve">Cena netto roboczogodziny </t>
  </si>
  <si>
    <t>Wartość netto (kol.5*kol.6)</t>
  </si>
  <si>
    <t>Naprawy (usługi serwisowe - roboczogodziny) - Cena roboczogodziny za wykonana naprawę uwzględnia koszt dojazdu/koszt przesłania do i od Wykonawcy w celu naprawy uszkodzonego sprzętu oraz wszelkie inne koszty związane z tą usługą, z wyjątkiem kosztów części zamiennych</t>
  </si>
  <si>
    <t>Cena ofertowa za naprawy (usługi serwisowe - roboczogodziny)</t>
  </si>
  <si>
    <t>Czas reakcji serwisu (K2)</t>
  </si>
  <si>
    <t>PARAMETRY</t>
  </si>
  <si>
    <t>WYMAGANIA GRANICZNE</t>
  </si>
  <si>
    <t>PUNKTACJA</t>
  </si>
  <si>
    <t>Okres gwarancji na każdą wykonaną usługę Przeglądu lub Naprawy (K3)</t>
  </si>
  <si>
    <t>Okres gwarancji na wykorzystane materiały (K4)</t>
  </si>
  <si>
    <t xml:space="preserve">Okres gwarancji na wykorzystane materiały </t>
  </si>
  <si>
    <t>Lp.</t>
  </si>
  <si>
    <t xml:space="preserve">Przedmiot zamówienia  </t>
  </si>
  <si>
    <t xml:space="preserve">Ilość przeglądów </t>
  </si>
  <si>
    <t>Cena netto za przegląd</t>
  </si>
  <si>
    <t>RAZEM kwota za przeglądy</t>
  </si>
  <si>
    <t xml:space="preserve">Możliwość zgłaszania awarii  telefonicznie, faksem lub emailem </t>
  </si>
  <si>
    <t>24 godziny na dobę 7 dni w tygodniu</t>
  </si>
  <si>
    <t xml:space="preserve">Telefoniczna pomocy serwisanta Wykonawcy w razie awarii </t>
  </si>
  <si>
    <t xml:space="preserve">Czas przywrócenia funkcjonalności pracowni poprzez usunięcie awarii bez konieczności wymiany części zamiennych licząc od czasu reakcji serwisu </t>
  </si>
  <si>
    <t>Czas naprawy lub usunięcie awarii z wymianą części zamiennych od daty otrzymania akceptacji Zamawiającego</t>
  </si>
  <si>
    <t xml:space="preserve">Czas naprawy lub usunięcie awarii z wymianą części zamiennych  od daty otrzymania akceptacji Zamawiającego, w przypadku konieczności sprowadzenia części zamiennych z zagranicy </t>
  </si>
  <si>
    <t>WARTOŚĆ OFEROWANA - PODAĆ</t>
  </si>
  <si>
    <t xml:space="preserve">System radiografii cyfrowej firmy Konica Minolta </t>
  </si>
  <si>
    <t>CZĘŚĆ II.  – USŁUGA - PRZEGLĄDY SYSTEMU RADIOGRAFII</t>
  </si>
  <si>
    <t>CZĘŚĆ IV. -  KRYTERIUM OCENY OFERT</t>
  </si>
  <si>
    <t>IV.</t>
  </si>
  <si>
    <t>CZĘŚĆ V - POZOSTAŁE WYMAGANIA</t>
  </si>
  <si>
    <t>OPIS WYMAGAŃ</t>
  </si>
  <si>
    <t>CZĘŚĆ I - USŁUGA - PRZEGLĄDY APARATU</t>
  </si>
  <si>
    <t>Maksymalny czas reakcji serwisu wynosi 24 godziny</t>
  </si>
  <si>
    <r>
      <t>2)</t>
    </r>
    <r>
      <rPr>
        <sz val="12"/>
        <rFont val="Times New Roman"/>
        <family val="1"/>
        <charset val="238"/>
      </rPr>
      <t xml:space="preserve">      </t>
    </r>
    <r>
      <rPr>
        <u/>
        <sz val="12"/>
        <rFont val="Tahoma"/>
        <family val="2"/>
        <charset val="238"/>
      </rPr>
      <t>Cena jednostkowa roboczogodziny za Naprawę, uwzględnia koszt dojazdu Wykonawcy/koszt przesłania do i od Wykonawcy w celu wykonania Naprawy oraz wszelkie inne koszty związane z tą Usługą, z wyjątkiem kosztów części zamiennych.</t>
    </r>
  </si>
  <si>
    <r>
      <t>1)</t>
    </r>
    <r>
      <rPr>
        <sz val="12"/>
        <rFont val="Times New Roman"/>
        <family val="1"/>
        <charset val="238"/>
      </rPr>
      <t xml:space="preserve">      </t>
    </r>
    <r>
      <rPr>
        <u/>
        <sz val="12"/>
        <rFont val="Tahoma"/>
        <family val="2"/>
        <charset val="238"/>
      </rPr>
      <t>Cena jednostkowa wykonania Przeglądu APARATU RTG / SYSTEMU RADIOGRAFII CYFROWEJ</t>
    </r>
    <r>
      <rPr>
        <sz val="12"/>
        <rFont val="Tahoma"/>
        <family val="2"/>
        <charset val="238"/>
      </rPr>
      <t xml:space="preserve"> uwzględnia wszystkie koszty związanie z wykonaniem usługi takie jak: dojazd do siedziby Zamawiającego, koszty materiałów niezbędnych do wykonania Usługi w tym przede wszystkim koszty części zużywalnych, wymienianych planowo materiałów eksploatacyjnych, narzędzi potrzebnych do wykonania usługi, koszt użycia aparatury kontrolno- pomiarowej, itp. </t>
    </r>
  </si>
  <si>
    <t xml:space="preserve">Czas reakcji serwisu to czas od zgłoszenia naprawy do reakcji serwisu - przybycie serwisu do Zamawiającego lub rozpoczęcie naprawy (zdalnie usuniecie awarii) od otrzymania zgłoszenia telefonicznie, faksem lub emailem   </t>
  </si>
  <si>
    <t>6 godzin – 20 punktów
12 godzin - 10 punktów
24 godziny – 5 punktów</t>
  </si>
  <si>
    <t>Cena ofertowa brutto musi uwzględniać wszystkie niezbędne koszty związane z realizacją przedmiotu Zamówienia (z uwzględnieniem oferowanych upustów), zgodnie z opisem przedmiotu Zamówienia oraz istotnymi postanowienia umowy określonym w SWZ. Oznacza to, że cena ta musi zawierać wszystkie koszty związane z realizacją usług wynikające wprost, jak również nie ujęte a niezbędne do wykonania Zamówienia tj. podatek, itp.:</t>
  </si>
  <si>
    <t>Cena ofertowa - suma poszczególnych wartości brutto z ponumerowanych wierszy (część I, II, III),  należy przenieś do formularza ofertowego ogólnego (załącznik nr 1 do SWZ)</t>
  </si>
  <si>
    <t>Formularz asortymentowy - szczegółowa oferta cenowa - załącznik nr 1A do SWZ - załącznik nr 1 do Umowy ………………...</t>
  </si>
  <si>
    <t>FDR Smart FGXR-68S</t>
  </si>
  <si>
    <t>Aparat RTG*</t>
  </si>
  <si>
    <t xml:space="preserve">* aparat objęty gwarancją do13  lipca 2022 r. </t>
  </si>
  <si>
    <t>Typ/ model</t>
  </si>
  <si>
    <t>Shimadzu UD 150L-40E</t>
  </si>
  <si>
    <t xml:space="preserve">Okres gwarancji na każdą wykonaną usługę Naprawy  </t>
  </si>
  <si>
    <t>Minimalny Okres gwarancji na każdą wykonaną usługę Naprawy wynosi 3 miesięce</t>
  </si>
  <si>
    <t>Minimalny Okres gwarancji na wykorzystane materiały wynosi 3 miesiące</t>
  </si>
  <si>
    <t>12 miesięcy - 10 punktów,
6 miesięcy – 5 punktów,
 3 miesiące – 0 punktów</t>
  </si>
  <si>
    <t xml:space="preserve">Maksymalny czas  wynosi 48 godziny </t>
  </si>
  <si>
    <t xml:space="preserve">Maksymalny czas  wynosi 14 dni </t>
  </si>
  <si>
    <t xml:space="preserve">Maksymalny czas  wynosi 5 dni </t>
  </si>
  <si>
    <t xml:space="preserve">ZIECHM  Eposkop 8000.                                </t>
  </si>
  <si>
    <t>ZIECHM  Solo</t>
  </si>
  <si>
    <t>…..……………………..………………………………….</t>
  </si>
  <si>
    <t>……………………..…………………………..………………………………………….</t>
  </si>
  <si>
    <t>Data, miejscowość,</t>
  </si>
  <si>
    <t>Podpis(y)*</t>
  </si>
  <si>
    <r>
      <t>*&lt;dokument należy sporządzić w formie elektronicznej lub postaci elektronicznej i podpisać kwalifikowanym podpisem elektronicznym podpisem zaufanym lub podpisem osobistym osoby/osób uprawnionej/-ych do reprezentacji Wykonawcy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rgb="FF1F4E79"/>
        <rFont val="Tahoma"/>
        <family val="2"/>
        <charset val="238"/>
      </rPr>
      <t>lub Pełnomocnika Wykonawców wspólnie ubiegających się o Zamówienie o ile z treści pełnomocnictwa wynika upoważnienie do złożenia stosowanego oświadczenia &gt;</t>
    </r>
    <r>
      <rPr>
        <sz val="10"/>
        <color theme="1"/>
        <rFont val="Tahoma"/>
        <family val="2"/>
        <charset val="238"/>
      </rPr>
      <t xml:space="preserve"> </t>
    </r>
  </si>
  <si>
    <t>Znak postępowania DZ-271-1-13/2022</t>
  </si>
  <si>
    <t>CZĘŚĆ III. - USŁUGA - NAPRAWY (usługi serwisowe - roboczogodziny) ze względu na brak możliwości przewidzenia zakresu usług serwisowych do wykonania naprawy, a przede wszystkim czasochłonności założono dla potrzeb ustalenia ceny ofertowej i umownej orientacyjną ilość roboczogodzin  na podstawie usług serwisowych, które wystąpiły w okresie ostatnich 24 m-cy.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</si>
</sst>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zł&quot;;[Red]\-#,##0.00&quot; zł&quot;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u/>
      <sz val="12"/>
      <name val="Tahoma"/>
      <family val="2"/>
      <charset val="238"/>
    </font>
    <font>
      <sz val="14"/>
      <name val="Arial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Tahoma"/>
      <family val="2"/>
      <charset val="238"/>
    </font>
    <font>
      <sz val="10"/>
      <name val="Arial"/>
      <family val="2"/>
    </font>
    <font>
      <i/>
      <sz val="10"/>
      <color rgb="FF1F4E79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</cellStyleXfs>
  <cellXfs count="51">
    <xf numFmtId="0" fontId="0" fillId="0" borderId="0" xfId="0"/>
    <xf numFmtId="165" fontId="2" fillId="0" borderId="2" xfId="1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7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/>
    <xf numFmtId="164" fontId="2" fillId="0" borderId="2" xfId="0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4">
    <cellStyle name="Normal 3" xfId="3"/>
    <cellStyle name="Normalny" xfId="0" builtinId="0"/>
    <cellStyle name="Procentowy_Kopia 57_asortyment-1" xfId="2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view="pageBreakPreview" topLeftCell="A10" zoomScale="75" zoomScaleNormal="100" zoomScaleSheetLayoutView="75" workbookViewId="0">
      <selection activeCell="A17" sqref="A17:I17"/>
    </sheetView>
  </sheetViews>
  <sheetFormatPr defaultRowHeight="15"/>
  <cols>
    <col min="1" max="1" width="5" style="24" customWidth="1"/>
    <col min="2" max="2" width="57.625" style="24" customWidth="1"/>
    <col min="3" max="3" width="32.875" style="24" customWidth="1"/>
    <col min="4" max="4" width="14.5" style="24" customWidth="1"/>
    <col min="5" max="5" width="38" style="24" customWidth="1"/>
    <col min="6" max="6" width="38.625" style="24" customWidth="1"/>
    <col min="7" max="7" width="25.875" style="24" customWidth="1"/>
    <col min="8" max="8" width="10.75" style="24" customWidth="1"/>
    <col min="9" max="9" width="34.375" style="24" customWidth="1"/>
  </cols>
  <sheetData>
    <row r="1" spans="1:9" ht="44.25" customHeight="1">
      <c r="A1" s="34" t="s">
        <v>83</v>
      </c>
      <c r="B1" s="34"/>
      <c r="C1" s="34"/>
      <c r="D1" s="34"/>
      <c r="E1" s="34"/>
      <c r="F1" s="34"/>
      <c r="G1" s="34"/>
      <c r="H1" s="34"/>
      <c r="I1" s="34"/>
    </row>
    <row r="2" spans="1:9" ht="34.5" customHeight="1">
      <c r="A2" s="34" t="s">
        <v>63</v>
      </c>
      <c r="B2" s="34"/>
      <c r="C2" s="34"/>
      <c r="D2" s="34"/>
      <c r="E2" s="34"/>
      <c r="F2" s="34"/>
      <c r="G2" s="34"/>
      <c r="H2" s="34"/>
      <c r="I2" s="34"/>
    </row>
    <row r="3" spans="1:9" ht="44.25" customHeight="1">
      <c r="A3" s="35" t="s">
        <v>55</v>
      </c>
      <c r="B3" s="35"/>
      <c r="C3" s="35"/>
      <c r="D3" s="35"/>
      <c r="E3" s="35"/>
      <c r="F3" s="35"/>
      <c r="G3" s="35"/>
      <c r="H3" s="35"/>
      <c r="I3" s="35"/>
    </row>
    <row r="4" spans="1:9" ht="44.25" customHeight="1">
      <c r="A4" s="2" t="s">
        <v>0</v>
      </c>
      <c r="B4" s="2" t="s">
        <v>1</v>
      </c>
      <c r="C4" s="27" t="s">
        <v>67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26.25" customHeight="1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</row>
    <row r="6" spans="1:9" ht="28.5" customHeight="1">
      <c r="A6" s="2" t="s">
        <v>8</v>
      </c>
      <c r="B6" s="28" t="s">
        <v>65</v>
      </c>
      <c r="C6" s="9" t="s">
        <v>64</v>
      </c>
      <c r="D6" s="2">
        <v>1</v>
      </c>
      <c r="E6" s="2">
        <v>1</v>
      </c>
      <c r="F6" s="10"/>
      <c r="G6" s="1">
        <f t="shared" ref="G6:G11" si="0">F6*E6*D6</f>
        <v>0</v>
      </c>
      <c r="H6" s="11"/>
      <c r="I6" s="1">
        <f t="shared" ref="I6:I11" si="1">ROUND((G6*H6)+G6,2)</f>
        <v>0</v>
      </c>
    </row>
    <row r="7" spans="1:9" ht="27" customHeight="1">
      <c r="A7" s="2" t="s">
        <v>9</v>
      </c>
      <c r="B7" s="9" t="s">
        <v>20</v>
      </c>
      <c r="C7" s="9" t="s">
        <v>68</v>
      </c>
      <c r="D7" s="2">
        <v>1</v>
      </c>
      <c r="E7" s="2">
        <v>2</v>
      </c>
      <c r="F7" s="10"/>
      <c r="G7" s="1">
        <f t="shared" si="0"/>
        <v>0</v>
      </c>
      <c r="H7" s="11"/>
      <c r="I7" s="1">
        <f t="shared" si="1"/>
        <v>0</v>
      </c>
    </row>
    <row r="8" spans="1:9" ht="28.5" customHeight="1">
      <c r="A8" s="2" t="s">
        <v>10</v>
      </c>
      <c r="B8" s="9" t="s">
        <v>17</v>
      </c>
      <c r="C8" s="9" t="s">
        <v>18</v>
      </c>
      <c r="D8" s="2">
        <v>1</v>
      </c>
      <c r="E8" s="2">
        <v>2</v>
      </c>
      <c r="F8" s="10"/>
      <c r="G8" s="1">
        <f t="shared" si="0"/>
        <v>0</v>
      </c>
      <c r="H8" s="11"/>
      <c r="I8" s="1">
        <f t="shared" si="1"/>
        <v>0</v>
      </c>
    </row>
    <row r="9" spans="1:9" ht="27" customHeight="1">
      <c r="A9" s="30" t="s">
        <v>11</v>
      </c>
      <c r="B9" s="9" t="s">
        <v>17</v>
      </c>
      <c r="C9" s="9" t="s">
        <v>18</v>
      </c>
      <c r="D9" s="29">
        <v>1</v>
      </c>
      <c r="E9" s="29">
        <v>2</v>
      </c>
      <c r="F9" s="10"/>
      <c r="G9" s="1">
        <f t="shared" si="0"/>
        <v>0</v>
      </c>
      <c r="H9" s="11"/>
      <c r="I9" s="1">
        <f t="shared" si="1"/>
        <v>0</v>
      </c>
    </row>
    <row r="10" spans="1:9" ht="33" customHeight="1">
      <c r="A10" s="30" t="s">
        <v>12</v>
      </c>
      <c r="B10" s="9" t="s">
        <v>19</v>
      </c>
      <c r="C10" s="9" t="s">
        <v>76</v>
      </c>
      <c r="D10" s="2">
        <v>1</v>
      </c>
      <c r="E10" s="2">
        <v>2</v>
      </c>
      <c r="F10" s="10"/>
      <c r="G10" s="1">
        <f t="shared" si="0"/>
        <v>0</v>
      </c>
      <c r="H10" s="11"/>
      <c r="I10" s="1">
        <f t="shared" si="1"/>
        <v>0</v>
      </c>
    </row>
    <row r="11" spans="1:9" ht="28.5" customHeight="1">
      <c r="A11" s="30" t="s">
        <v>13</v>
      </c>
      <c r="B11" s="9" t="s">
        <v>19</v>
      </c>
      <c r="C11" s="9" t="s">
        <v>77</v>
      </c>
      <c r="D11" s="29">
        <v>1</v>
      </c>
      <c r="E11" s="29">
        <v>2</v>
      </c>
      <c r="F11" s="10"/>
      <c r="G11" s="1">
        <f t="shared" si="0"/>
        <v>0</v>
      </c>
      <c r="H11" s="11"/>
      <c r="I11" s="1">
        <f t="shared" si="1"/>
        <v>0</v>
      </c>
    </row>
    <row r="12" spans="1:9" ht="44.25" customHeight="1">
      <c r="A12" s="41" t="s">
        <v>21</v>
      </c>
      <c r="B12" s="42"/>
      <c r="C12" s="42"/>
      <c r="D12" s="42"/>
      <c r="E12" s="42"/>
      <c r="F12" s="43"/>
      <c r="G12" s="3">
        <f>SUM(G6:G11)</f>
        <v>0</v>
      </c>
      <c r="H12" s="12" t="s">
        <v>22</v>
      </c>
      <c r="I12" s="1">
        <f>SUM(I6:I10)</f>
        <v>0</v>
      </c>
    </row>
    <row r="13" spans="1:9" s="4" customFormat="1" ht="34.5" customHeight="1">
      <c r="A13" s="37" t="s">
        <v>50</v>
      </c>
      <c r="B13" s="38"/>
      <c r="C13" s="38"/>
      <c r="D13" s="38"/>
      <c r="E13" s="38"/>
      <c r="F13" s="38"/>
      <c r="G13" s="38"/>
      <c r="H13" s="38"/>
      <c r="I13" s="39"/>
    </row>
    <row r="14" spans="1:9" s="5" customFormat="1" ht="37.5" customHeight="1">
      <c r="A14" s="12" t="s">
        <v>37</v>
      </c>
      <c r="B14" s="40" t="s">
        <v>38</v>
      </c>
      <c r="C14" s="40"/>
      <c r="D14" s="40"/>
      <c r="E14" s="2" t="s">
        <v>39</v>
      </c>
      <c r="F14" s="2" t="s">
        <v>40</v>
      </c>
      <c r="G14" s="2" t="s">
        <v>27</v>
      </c>
      <c r="H14" s="13" t="s">
        <v>6</v>
      </c>
      <c r="I14" s="2" t="s">
        <v>7</v>
      </c>
    </row>
    <row r="15" spans="1:9" s="5" customFormat="1" ht="36" customHeight="1">
      <c r="A15" s="12" t="s">
        <v>8</v>
      </c>
      <c r="B15" s="34" t="s">
        <v>49</v>
      </c>
      <c r="C15" s="34"/>
      <c r="D15" s="34"/>
      <c r="E15" s="2">
        <v>4</v>
      </c>
      <c r="F15" s="14"/>
      <c r="G15" s="15">
        <f>ROUND(E15*F15,2)</f>
        <v>0</v>
      </c>
      <c r="H15" s="16"/>
      <c r="I15" s="17">
        <f>ROUND((G15*H15)+G15,2)</f>
        <v>0</v>
      </c>
    </row>
    <row r="16" spans="1:9" s="5" customFormat="1" ht="29.25" customHeight="1">
      <c r="A16" s="36" t="s">
        <v>41</v>
      </c>
      <c r="B16" s="36"/>
      <c r="C16" s="36"/>
      <c r="D16" s="36"/>
      <c r="E16" s="36"/>
      <c r="F16" s="36"/>
      <c r="G16" s="17">
        <f>SUM(G15)</f>
        <v>0</v>
      </c>
      <c r="H16" s="18" t="s">
        <v>22</v>
      </c>
      <c r="I16" s="19">
        <f>SUM(I15)</f>
        <v>0</v>
      </c>
    </row>
    <row r="17" spans="1:9" ht="44.25" customHeight="1">
      <c r="A17" s="34" t="s">
        <v>84</v>
      </c>
      <c r="B17" s="34"/>
      <c r="C17" s="34"/>
      <c r="D17" s="34"/>
      <c r="E17" s="34"/>
      <c r="F17" s="34"/>
      <c r="G17" s="34"/>
      <c r="H17" s="34"/>
      <c r="I17" s="34"/>
    </row>
    <row r="18" spans="1:9" ht="44.25" customHeight="1">
      <c r="A18" s="2" t="s">
        <v>23</v>
      </c>
      <c r="B18" s="36" t="s">
        <v>24</v>
      </c>
      <c r="C18" s="36"/>
      <c r="D18" s="36"/>
      <c r="E18" s="2" t="s">
        <v>25</v>
      </c>
      <c r="F18" s="2" t="s">
        <v>26</v>
      </c>
      <c r="G18" s="2" t="s">
        <v>27</v>
      </c>
      <c r="H18" s="2" t="s">
        <v>6</v>
      </c>
      <c r="I18" s="2" t="s">
        <v>7</v>
      </c>
    </row>
    <row r="19" spans="1:9" ht="74.25" customHeight="1">
      <c r="A19" s="2" t="s">
        <v>8</v>
      </c>
      <c r="B19" s="34" t="s">
        <v>28</v>
      </c>
      <c r="C19" s="34"/>
      <c r="D19" s="34"/>
      <c r="E19" s="12">
        <v>55</v>
      </c>
      <c r="F19" s="20"/>
      <c r="G19" s="3">
        <f>E19*F19</f>
        <v>0</v>
      </c>
      <c r="H19" s="11"/>
      <c r="I19" s="3">
        <f t="shared" ref="I19" si="2">ROUND((G19*H19)+G19,2)</f>
        <v>0</v>
      </c>
    </row>
    <row r="20" spans="1:9" ht="44.25" customHeight="1">
      <c r="A20" s="36" t="s">
        <v>29</v>
      </c>
      <c r="B20" s="36"/>
      <c r="C20" s="36"/>
      <c r="D20" s="36"/>
      <c r="E20" s="36"/>
      <c r="F20" s="36"/>
      <c r="G20" s="3">
        <f>SUM(G19)</f>
        <v>0</v>
      </c>
      <c r="H20" s="21" t="s">
        <v>22</v>
      </c>
      <c r="I20" s="3">
        <f>SUM(I19)</f>
        <v>0</v>
      </c>
    </row>
    <row r="21" spans="1:9" ht="44.25" customHeight="1">
      <c r="A21" s="34" t="s">
        <v>62</v>
      </c>
      <c r="B21" s="34"/>
      <c r="C21" s="34"/>
      <c r="D21" s="34"/>
      <c r="E21" s="34"/>
      <c r="F21" s="34"/>
      <c r="G21" s="3">
        <f>G12+G20+G16</f>
        <v>0</v>
      </c>
      <c r="H21" s="12" t="s">
        <v>22</v>
      </c>
      <c r="I21" s="22">
        <f>I20+I12+I16</f>
        <v>0</v>
      </c>
    </row>
    <row r="22" spans="1:9" ht="44.25" customHeight="1">
      <c r="A22" s="34" t="s">
        <v>51</v>
      </c>
      <c r="B22" s="34"/>
      <c r="C22" s="34"/>
      <c r="D22" s="34"/>
      <c r="E22" s="34"/>
      <c r="F22" s="34"/>
      <c r="G22" s="34"/>
      <c r="H22" s="34"/>
      <c r="I22" s="34"/>
    </row>
    <row r="23" spans="1:9" ht="44.25" customHeight="1">
      <c r="A23" s="34" t="s">
        <v>30</v>
      </c>
      <c r="B23" s="34"/>
      <c r="C23" s="34"/>
      <c r="D23" s="34"/>
      <c r="E23" s="34"/>
      <c r="F23" s="34"/>
      <c r="G23" s="34"/>
      <c r="H23" s="34"/>
      <c r="I23" s="34"/>
    </row>
    <row r="24" spans="1:9" ht="21" customHeight="1">
      <c r="A24" s="2" t="s">
        <v>52</v>
      </c>
      <c r="B24" s="40" t="s">
        <v>31</v>
      </c>
      <c r="C24" s="40"/>
      <c r="D24" s="40"/>
      <c r="E24" s="40" t="s">
        <v>32</v>
      </c>
      <c r="F24" s="40"/>
      <c r="G24" s="40" t="s">
        <v>33</v>
      </c>
      <c r="H24" s="40"/>
      <c r="I24" s="25" t="s">
        <v>48</v>
      </c>
    </row>
    <row r="25" spans="1:9" ht="55.5" customHeight="1">
      <c r="A25" s="2" t="s">
        <v>8</v>
      </c>
      <c r="B25" s="34" t="s">
        <v>59</v>
      </c>
      <c r="C25" s="34"/>
      <c r="D25" s="34"/>
      <c r="E25" s="44" t="s">
        <v>56</v>
      </c>
      <c r="F25" s="44"/>
      <c r="G25" s="44" t="s">
        <v>60</v>
      </c>
      <c r="H25" s="44"/>
      <c r="I25" s="18"/>
    </row>
    <row r="26" spans="1:9" ht="44.25" customHeight="1">
      <c r="A26" s="34" t="s">
        <v>34</v>
      </c>
      <c r="B26" s="34"/>
      <c r="C26" s="34"/>
      <c r="D26" s="34"/>
      <c r="E26" s="34"/>
      <c r="F26" s="34"/>
      <c r="G26" s="34"/>
      <c r="H26" s="34"/>
      <c r="I26" s="34"/>
    </row>
    <row r="27" spans="1:9" ht="19.5" customHeight="1">
      <c r="A27" s="2" t="s">
        <v>52</v>
      </c>
      <c r="B27" s="40" t="s">
        <v>31</v>
      </c>
      <c r="C27" s="40"/>
      <c r="D27" s="40"/>
      <c r="E27" s="40" t="s">
        <v>32</v>
      </c>
      <c r="F27" s="40"/>
      <c r="G27" s="40" t="s">
        <v>33</v>
      </c>
      <c r="H27" s="40"/>
      <c r="I27" s="25" t="s">
        <v>48</v>
      </c>
    </row>
    <row r="28" spans="1:9" ht="57" customHeight="1">
      <c r="A28" s="2" t="s">
        <v>8</v>
      </c>
      <c r="B28" s="34" t="s">
        <v>69</v>
      </c>
      <c r="C28" s="34"/>
      <c r="D28" s="34"/>
      <c r="E28" s="40" t="s">
        <v>70</v>
      </c>
      <c r="F28" s="40"/>
      <c r="G28" s="40" t="s">
        <v>72</v>
      </c>
      <c r="H28" s="40"/>
      <c r="I28" s="18"/>
    </row>
    <row r="29" spans="1:9" ht="44.25" customHeight="1">
      <c r="A29" s="34" t="s">
        <v>35</v>
      </c>
      <c r="B29" s="34"/>
      <c r="C29" s="34"/>
      <c r="D29" s="34"/>
      <c r="E29" s="34"/>
      <c r="F29" s="34"/>
      <c r="G29" s="34"/>
      <c r="H29" s="34"/>
      <c r="I29" s="34"/>
    </row>
    <row r="30" spans="1:9" ht="23.25" customHeight="1">
      <c r="A30" s="2" t="s">
        <v>52</v>
      </c>
      <c r="B30" s="40" t="s">
        <v>31</v>
      </c>
      <c r="C30" s="40"/>
      <c r="D30" s="40"/>
      <c r="E30" s="40" t="s">
        <v>32</v>
      </c>
      <c r="F30" s="40"/>
      <c r="G30" s="40" t="s">
        <v>33</v>
      </c>
      <c r="H30" s="40"/>
      <c r="I30" s="26" t="s">
        <v>48</v>
      </c>
    </row>
    <row r="31" spans="1:9" ht="50.25" customHeight="1">
      <c r="A31" s="2" t="s">
        <v>8</v>
      </c>
      <c r="B31" s="34" t="s">
        <v>36</v>
      </c>
      <c r="C31" s="34"/>
      <c r="D31" s="34"/>
      <c r="E31" s="40" t="s">
        <v>71</v>
      </c>
      <c r="F31" s="40"/>
      <c r="G31" s="40" t="s">
        <v>72</v>
      </c>
      <c r="H31" s="40"/>
      <c r="I31" s="18"/>
    </row>
    <row r="32" spans="1:9" s="7" customFormat="1" ht="34.5" customHeight="1">
      <c r="A32" s="49" t="s">
        <v>53</v>
      </c>
      <c r="B32" s="49"/>
      <c r="C32" s="49"/>
      <c r="D32" s="49"/>
      <c r="E32" s="49"/>
      <c r="F32" s="49"/>
      <c r="G32" s="49"/>
      <c r="H32" s="49"/>
      <c r="I32" s="49"/>
    </row>
    <row r="33" spans="1:9" ht="35.1" customHeight="1">
      <c r="A33" s="44" t="s">
        <v>54</v>
      </c>
      <c r="B33" s="44"/>
      <c r="C33" s="44"/>
      <c r="D33" s="44"/>
      <c r="E33" s="44" t="s">
        <v>32</v>
      </c>
      <c r="F33" s="44"/>
      <c r="G33" s="44" t="s">
        <v>48</v>
      </c>
      <c r="H33" s="44"/>
      <c r="I33" s="44"/>
    </row>
    <row r="34" spans="1:9" s="6" customFormat="1" ht="30.75" customHeight="1">
      <c r="A34" s="23" t="s">
        <v>8</v>
      </c>
      <c r="B34" s="47" t="s">
        <v>42</v>
      </c>
      <c r="C34" s="47"/>
      <c r="D34" s="47"/>
      <c r="E34" s="44" t="s">
        <v>43</v>
      </c>
      <c r="F34" s="44"/>
      <c r="G34" s="46"/>
      <c r="H34" s="46"/>
      <c r="I34" s="46"/>
    </row>
    <row r="35" spans="1:9" s="6" customFormat="1" ht="25.5" customHeight="1">
      <c r="A35" s="23" t="s">
        <v>9</v>
      </c>
      <c r="B35" s="47" t="s">
        <v>44</v>
      </c>
      <c r="C35" s="47"/>
      <c r="D35" s="47"/>
      <c r="E35" s="44" t="s">
        <v>43</v>
      </c>
      <c r="F35" s="44"/>
      <c r="G35" s="46"/>
      <c r="H35" s="46"/>
      <c r="I35" s="46"/>
    </row>
    <row r="36" spans="1:9" s="6" customFormat="1" ht="37.5" customHeight="1">
      <c r="A36" s="23" t="s">
        <v>11</v>
      </c>
      <c r="B36" s="47" t="s">
        <v>45</v>
      </c>
      <c r="C36" s="47"/>
      <c r="D36" s="47"/>
      <c r="E36" s="44" t="s">
        <v>73</v>
      </c>
      <c r="F36" s="44"/>
      <c r="G36" s="46"/>
      <c r="H36" s="46"/>
      <c r="I36" s="46"/>
    </row>
    <row r="37" spans="1:9" s="6" customFormat="1" ht="35.25" customHeight="1">
      <c r="A37" s="23" t="s">
        <v>12</v>
      </c>
      <c r="B37" s="47" t="s">
        <v>46</v>
      </c>
      <c r="C37" s="47"/>
      <c r="D37" s="47"/>
      <c r="E37" s="44" t="s">
        <v>75</v>
      </c>
      <c r="F37" s="44"/>
      <c r="G37" s="46"/>
      <c r="H37" s="46"/>
      <c r="I37" s="46"/>
    </row>
    <row r="38" spans="1:9" s="6" customFormat="1" ht="45" customHeight="1">
      <c r="A38" s="23" t="s">
        <v>13</v>
      </c>
      <c r="B38" s="47" t="s">
        <v>47</v>
      </c>
      <c r="C38" s="47"/>
      <c r="D38" s="47"/>
      <c r="E38" s="44" t="s">
        <v>74</v>
      </c>
      <c r="F38" s="44"/>
      <c r="G38" s="46"/>
      <c r="H38" s="46"/>
      <c r="I38" s="46"/>
    </row>
    <row r="39" spans="1:9" ht="44.25" customHeight="1">
      <c r="A39" s="50" t="s">
        <v>61</v>
      </c>
      <c r="B39" s="50"/>
      <c r="C39" s="50"/>
      <c r="D39" s="50"/>
      <c r="E39" s="50"/>
      <c r="F39" s="50"/>
      <c r="G39" s="50"/>
      <c r="H39" s="50"/>
      <c r="I39" s="50"/>
    </row>
    <row r="40" spans="1:9" ht="39.75" customHeight="1">
      <c r="A40" s="45" t="s">
        <v>58</v>
      </c>
      <c r="B40" s="45"/>
      <c r="C40" s="45"/>
      <c r="D40" s="45"/>
      <c r="E40" s="45"/>
      <c r="F40" s="45"/>
      <c r="G40" s="45"/>
      <c r="H40" s="45"/>
      <c r="I40" s="45"/>
    </row>
    <row r="41" spans="1:9" ht="44.25" customHeight="1">
      <c r="A41" s="45" t="s">
        <v>57</v>
      </c>
      <c r="B41" s="45"/>
      <c r="C41" s="45"/>
      <c r="D41" s="45"/>
      <c r="E41" s="45"/>
      <c r="F41" s="45"/>
      <c r="G41" s="45"/>
      <c r="H41" s="45"/>
      <c r="I41" s="45"/>
    </row>
    <row r="42" spans="1:9" ht="27" customHeight="1">
      <c r="A42" s="48" t="s">
        <v>66</v>
      </c>
      <c r="B42" s="48"/>
      <c r="C42" s="48"/>
      <c r="D42" s="48"/>
      <c r="E42" s="48"/>
      <c r="F42" s="48"/>
      <c r="G42" s="48"/>
      <c r="H42" s="48"/>
      <c r="I42" s="48"/>
    </row>
    <row r="43" spans="1:9" ht="18.75" customHeight="1">
      <c r="A43" s="33"/>
      <c r="B43" s="33"/>
      <c r="C43" s="33"/>
      <c r="D43" s="33"/>
      <c r="E43" s="33"/>
      <c r="F43" s="33"/>
      <c r="G43" s="33"/>
      <c r="H43" s="33"/>
      <c r="I43" s="33"/>
    </row>
    <row r="44" spans="1:9" ht="25.5" customHeight="1">
      <c r="A44" s="31" t="s">
        <v>78</v>
      </c>
      <c r="B44" s="31"/>
      <c r="C44" s="31" t="s">
        <v>79</v>
      </c>
      <c r="D44" s="31"/>
      <c r="E44" s="31"/>
      <c r="F44" s="31"/>
      <c r="G44" s="31"/>
      <c r="H44" s="31"/>
      <c r="I44" s="31"/>
    </row>
    <row r="45" spans="1:9" ht="29.25" customHeight="1">
      <c r="A45" s="31" t="s">
        <v>80</v>
      </c>
      <c r="B45" s="31"/>
      <c r="C45" s="31" t="s">
        <v>81</v>
      </c>
      <c r="D45" s="31"/>
      <c r="E45" s="31"/>
      <c r="F45" s="31"/>
      <c r="G45" s="31"/>
      <c r="H45" s="31"/>
      <c r="I45" s="31"/>
    </row>
    <row r="46" spans="1:9" ht="44.25" customHeight="1">
      <c r="A46" s="32" t="s">
        <v>82</v>
      </c>
      <c r="B46" s="32"/>
      <c r="C46" s="32"/>
      <c r="D46" s="32"/>
      <c r="E46" s="32"/>
      <c r="F46" s="32"/>
      <c r="G46" s="32"/>
      <c r="H46" s="32"/>
      <c r="I46" s="32"/>
    </row>
  </sheetData>
  <mergeCells count="64">
    <mergeCell ref="A42:I42"/>
    <mergeCell ref="A32:I32"/>
    <mergeCell ref="A29:I29"/>
    <mergeCell ref="B30:D30"/>
    <mergeCell ref="E30:F30"/>
    <mergeCell ref="G30:H30"/>
    <mergeCell ref="B31:D31"/>
    <mergeCell ref="E31:F31"/>
    <mergeCell ref="G31:H31"/>
    <mergeCell ref="G33:I33"/>
    <mergeCell ref="E33:F33"/>
    <mergeCell ref="A33:D33"/>
    <mergeCell ref="E37:F37"/>
    <mergeCell ref="E38:F38"/>
    <mergeCell ref="A39:I39"/>
    <mergeCell ref="A40:I40"/>
    <mergeCell ref="A41:I41"/>
    <mergeCell ref="E34:F34"/>
    <mergeCell ref="E35:F35"/>
    <mergeCell ref="E36:F36"/>
    <mergeCell ref="G36:I36"/>
    <mergeCell ref="G37:I37"/>
    <mergeCell ref="G38:I38"/>
    <mergeCell ref="B34:D34"/>
    <mergeCell ref="B35:D35"/>
    <mergeCell ref="B36:D36"/>
    <mergeCell ref="G35:I35"/>
    <mergeCell ref="B38:D38"/>
    <mergeCell ref="B37:D37"/>
    <mergeCell ref="G34:I34"/>
    <mergeCell ref="B28:D28"/>
    <mergeCell ref="E28:F28"/>
    <mergeCell ref="G28:H28"/>
    <mergeCell ref="B24:D24"/>
    <mergeCell ref="E24:F24"/>
    <mergeCell ref="G24:H24"/>
    <mergeCell ref="B25:D25"/>
    <mergeCell ref="E25:F25"/>
    <mergeCell ref="G25:H25"/>
    <mergeCell ref="A26:I26"/>
    <mergeCell ref="B27:D27"/>
    <mergeCell ref="E27:F27"/>
    <mergeCell ref="G27:H27"/>
    <mergeCell ref="A43:I43"/>
    <mergeCell ref="A23:I23"/>
    <mergeCell ref="A1:I1"/>
    <mergeCell ref="A2:I2"/>
    <mergeCell ref="A3:I3"/>
    <mergeCell ref="A17:I17"/>
    <mergeCell ref="B18:D18"/>
    <mergeCell ref="B19:D19"/>
    <mergeCell ref="A20:F20"/>
    <mergeCell ref="A21:F21"/>
    <mergeCell ref="A22:I22"/>
    <mergeCell ref="A13:I13"/>
    <mergeCell ref="B14:D14"/>
    <mergeCell ref="B15:D15"/>
    <mergeCell ref="A16:F16"/>
    <mergeCell ref="A12:F12"/>
    <mergeCell ref="C44:I44"/>
    <mergeCell ref="C45:I45"/>
    <mergeCell ref="A46:I46"/>
    <mergeCell ref="A44:B44"/>
    <mergeCell ref="A45:B45"/>
  </mergeCells>
  <pageMargins left="0.25" right="0.25" top="0.75" bottom="0.75" header="0.3" footer="0.3"/>
  <pageSetup paperSize="9" scale="51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MartaDziedzic</cp:lastModifiedBy>
  <cp:lastPrinted>2021-12-28T07:24:52Z</cp:lastPrinted>
  <dcterms:created xsi:type="dcterms:W3CDTF">2019-11-07T07:41:04Z</dcterms:created>
  <dcterms:modified xsi:type="dcterms:W3CDTF">2022-03-18T14:36:30Z</dcterms:modified>
</cp:coreProperties>
</file>