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10" activeTab="0"/>
  </bookViews>
  <sheets>
    <sheet name="Pakiet  1" sheetId="1" r:id="rId1"/>
    <sheet name="Arkusz1" sheetId="2" r:id="rId2"/>
  </sheets>
  <definedNames>
    <definedName name="_xlnm.Print_Area" localSheetId="0">'Pakiet  1'!$A$1:$J$145</definedName>
  </definedNames>
  <calcPr fullCalcOnLoad="1"/>
</workbook>
</file>

<file path=xl/sharedStrings.xml><?xml version="1.0" encoding="utf-8"?>
<sst xmlns="http://schemas.openxmlformats.org/spreadsheetml/2006/main" count="435" uniqueCount="295">
  <si>
    <t>Lp.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</si>
  <si>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</si>
  <si>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</si>
  <si>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</si>
  <si>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</si>
  <si>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</si>
  <si>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</si>
  <si>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</si>
  <si>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</si>
  <si>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</si>
  <si>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</si>
  <si>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</si>
  <si>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</si>
  <si>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</si>
  <si>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Producent</t>
  </si>
  <si>
    <t>Nazwa handlowa</t>
  </si>
  <si>
    <t>17.</t>
  </si>
  <si>
    <t>13.</t>
  </si>
  <si>
    <t>14.</t>
  </si>
  <si>
    <t>15.</t>
  </si>
  <si>
    <t>16.</t>
  </si>
  <si>
    <t>Opis przedmiotu zamówienia</t>
  </si>
  <si>
    <t>J. m.</t>
  </si>
  <si>
    <t xml:space="preserve">Cena jednostkowa netto j.m. </t>
  </si>
  <si>
    <t xml:space="preserve">                      VAT (%)</t>
  </si>
  <si>
    <t>Bloczek samoprzylepny 38mm x 51 mm - 100 kart.</t>
  </si>
  <si>
    <t>Bloczek samoprzylepny 76mm x 76 mm - 100 kart.</t>
  </si>
  <si>
    <t>Blok szkolny (notatnik wyrywany - kratka) A4 - 100 kart.</t>
  </si>
  <si>
    <t>Blok szkolny (notatnik wyrywany - kratka) A5 - 100 kart.</t>
  </si>
  <si>
    <t>Druk Arkusz spisu z natury, uniwersalny, samokopiujący, układ pionowy format A4</t>
  </si>
  <si>
    <t>bloczek</t>
  </si>
  <si>
    <t>18.</t>
  </si>
  <si>
    <t>19.</t>
  </si>
  <si>
    <t>20.</t>
  </si>
  <si>
    <t>21.</t>
  </si>
  <si>
    <t>Druk magazyn wyda - format A5, 80 kart.</t>
  </si>
  <si>
    <t>22.</t>
  </si>
  <si>
    <t>23.</t>
  </si>
  <si>
    <t>24.</t>
  </si>
  <si>
    <t>Folia do laminacji A4 80mic., op. 100szt.</t>
  </si>
  <si>
    <t>op.</t>
  </si>
  <si>
    <t>25.</t>
  </si>
  <si>
    <t>Folia do laminacji A5 80mic., op. 100szt.</t>
  </si>
  <si>
    <t>26.</t>
  </si>
  <si>
    <t>Folia do laminacji A6 100mic., op. 100szt.</t>
  </si>
  <si>
    <t>27.</t>
  </si>
  <si>
    <t>28.</t>
  </si>
  <si>
    <t>Grafity do wszystkich rodzajów ołówków automatycznych, grubość 0,5 mm, twardość HB, niełamliwe</t>
  </si>
  <si>
    <t>29.</t>
  </si>
  <si>
    <t>Grafity do wszystkich rodzajów ołówków automatycznych, grubość 0,7 mm, twardość HB, niełamliwe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</si>
  <si>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</si>
  <si>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</si>
  <si>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</si>
  <si>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</si>
  <si>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</si>
  <si>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</si>
  <si>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</si>
  <si>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</si>
  <si>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</si>
  <si>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</si>
  <si>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</si>
  <si>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</si>
  <si>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</si>
  <si>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</si>
  <si>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</si>
  <si>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Kalka maszynowa czarna do kopiowania, arkusze wielokrotnego użytku, gramatura warstwy kopiującej: 10g/m2, ilość arkuszy w jednostce 100 szt.</t>
  </si>
  <si>
    <t>45.</t>
  </si>
  <si>
    <t>46.</t>
  </si>
  <si>
    <t>47.</t>
  </si>
  <si>
    <t>48.</t>
  </si>
  <si>
    <t>Klipsy do papieru 25 mm  odporne na odkształcenie, op. 12 szt.</t>
  </si>
  <si>
    <t>49.</t>
  </si>
  <si>
    <t>Klipsy do papieru 32 mm  odporne na odkształcenie, op. 12 szt.</t>
  </si>
  <si>
    <t>50.</t>
  </si>
  <si>
    <t>Klipsy do papieru 51 mm  odporne na odkształcenie, op. 12 szt.</t>
  </si>
  <si>
    <t>51.</t>
  </si>
  <si>
    <t>52.</t>
  </si>
  <si>
    <t xml:space="preserve">Koperta biała B-5  HK 175x250 mm /samoprzylepna/ op. 500 szt. </t>
  </si>
  <si>
    <t>53.</t>
  </si>
  <si>
    <t>Koperta biała C-4 HK 229x324 mm /samoprzylepna/ op. 250 szt.</t>
  </si>
  <si>
    <t>54.</t>
  </si>
  <si>
    <t xml:space="preserve">Koperta biała C-6 SK 114x162 mm /samoprzylepna/ op. 1000 szt./ </t>
  </si>
  <si>
    <t>55.</t>
  </si>
  <si>
    <t>Koperta CD bezokienkowa</t>
  </si>
  <si>
    <t>56.</t>
  </si>
  <si>
    <t>57.</t>
  </si>
  <si>
    <t>58.</t>
  </si>
  <si>
    <t xml:space="preserve">Koperta szara / brązowa B-5  HK 175x250 mm /samoprzylepna/ op. 500 szt. </t>
  </si>
  <si>
    <t>59.</t>
  </si>
  <si>
    <t>Koperta szara / brązowa  C-4 HK 229x324 mm /samoprzylepna/ op. 250 szt.</t>
  </si>
  <si>
    <t>60.</t>
  </si>
  <si>
    <t>61.</t>
  </si>
  <si>
    <t>Koperta z rozszerzonym bokiem i spodem C-4 229-230x324x38-40 mm, brązowa, samoprzylepna</t>
  </si>
  <si>
    <t>62.</t>
  </si>
  <si>
    <t>63.</t>
  </si>
  <si>
    <t>Korektor w płynie - z pędzelkiem, ekologiczny, idealnie  kryjący, szybkoschnący, pojemność 20 ml</t>
  </si>
  <si>
    <t>64.</t>
  </si>
  <si>
    <t>65.</t>
  </si>
  <si>
    <t xml:space="preserve">op. </t>
  </si>
  <si>
    <t>66.</t>
  </si>
  <si>
    <t>Koszulka foliowa A4 - op. 100 szt. krystaliczna z PP, otwarta na górze, wzmocniony dziurkowany brzeg pozwalający na wpięcie do każdego segregatora, pakowana w pudełka kartonowe</t>
  </si>
  <si>
    <t>67.</t>
  </si>
  <si>
    <t>68.</t>
  </si>
  <si>
    <t>69.</t>
  </si>
  <si>
    <t>Koszulka foliowa krystaliczna - idealnie przezroczysta, wykonana z miękkiej, gładkiej folii 50mic., przeznaczona na dokumenty formatu A5, otwarta na górze, idealnie przezroczysta, specjalnie wzmocniony brzeg, wymiar wewnętrzny: ok151x215mm, opakowanie 100szt.</t>
  </si>
  <si>
    <t>70.</t>
  </si>
  <si>
    <t>71.</t>
  </si>
  <si>
    <t>72.</t>
  </si>
  <si>
    <t>Marker nietoksyczny, wodoodporny, końcówka okrągła, grubość końcówki 1,5-3mm, kolor czarny</t>
  </si>
  <si>
    <t>73.</t>
  </si>
  <si>
    <t>74.</t>
  </si>
  <si>
    <t>Nożyczki biurowe 21-22 mm do  cięcia papieru,  sznurka,  materiałów tekstylnych, ostrze ze stali nierdzewnej, uchwyt z niełamliwego tworzywa, wyprofilowana rękojeść</t>
  </si>
  <si>
    <t>75.</t>
  </si>
  <si>
    <t>76.</t>
  </si>
  <si>
    <t>Okładki do bindowania, format A4, kartonowe o gramaturze 250g/m2; różne kolory, op. 100 szt.</t>
  </si>
  <si>
    <t>77.</t>
  </si>
  <si>
    <t>Okładki do bindowania, format A4, przezroczysta, bezbarwna, z PCV, op. 100 szt.</t>
  </si>
  <si>
    <t>78.</t>
  </si>
  <si>
    <t>79.</t>
  </si>
  <si>
    <t>Ołówek automatyczny z gumką 0,7 mm z uchwytem gumowym, metalowy typu PENTEL lub równoważny</t>
  </si>
  <si>
    <t xml:space="preserve">Ołówek drewniany sześciokątny, z gumką,  o twardości HB </t>
  </si>
  <si>
    <t>81.</t>
  </si>
  <si>
    <t>ryza</t>
  </si>
  <si>
    <t>82.</t>
  </si>
  <si>
    <t>83.</t>
  </si>
  <si>
    <t>Papier do drukarki termicznej 57mm</t>
  </si>
  <si>
    <t>84.</t>
  </si>
  <si>
    <t>Papier do faxu 210x30 (6 szt/op)</t>
  </si>
  <si>
    <t>85.</t>
  </si>
  <si>
    <t>86.</t>
  </si>
  <si>
    <t>87.</t>
  </si>
  <si>
    <t>Papier komputerowy z perforacją, do drukarek igłowych,  240 x 12 - oryginał + 2 kopie (bez nadruku)</t>
  </si>
  <si>
    <t>88.</t>
  </si>
  <si>
    <t>89.</t>
  </si>
  <si>
    <t>90.</t>
  </si>
  <si>
    <t>91.</t>
  </si>
  <si>
    <t>Pinezki do tablic korkowych, posiadają plastikowe uchwyty w różnych kolorach, op. 50 szt.</t>
  </si>
  <si>
    <t>92.</t>
  </si>
  <si>
    <t>93.</t>
  </si>
  <si>
    <t>94.</t>
  </si>
  <si>
    <t xml:space="preserve">Pudełko archiwizujące wykonane z bezkwasowej tektury litej o gramaturze 1300g/m², ph 8.0-9.5, chroniące dokumenty przed wilgocią, trudno zapalne format A4 rozmiar 350x260x110 </t>
  </si>
  <si>
    <t>95.</t>
  </si>
  <si>
    <t>96.</t>
  </si>
  <si>
    <t>97.</t>
  </si>
  <si>
    <t>98.</t>
  </si>
  <si>
    <t>Rolka kasowa 57 mm /dalton/ op. 10 szt.</t>
  </si>
  <si>
    <t>99.</t>
  </si>
  <si>
    <t>Rolka kasowa typu RK 05730 T, papier bezpyłowy, bezdrzewny, bezchlorowy; szerokość roki 57 mm, dł. 30 m</t>
  </si>
  <si>
    <t>100.</t>
  </si>
  <si>
    <t>Rozszywacz</t>
  </si>
  <si>
    <t>101.</t>
  </si>
  <si>
    <t>102.</t>
  </si>
  <si>
    <t>103.</t>
  </si>
  <si>
    <t>104.</t>
  </si>
  <si>
    <t>105.</t>
  </si>
  <si>
    <t>106.</t>
  </si>
  <si>
    <t>Spinacze biurowe R33 /średnie/ okrągłe, niklowane pakowane po 100 szt</t>
  </si>
  <si>
    <t>107.</t>
  </si>
  <si>
    <t>109.</t>
  </si>
  <si>
    <t>110.</t>
  </si>
  <si>
    <t>Tablica korkowa w drewnianej ramie, w komplecie elementy mocujące, wym. 90 x 120 cm</t>
  </si>
  <si>
    <t>112.</t>
  </si>
  <si>
    <t>Taśma do metkownicy Biltz dwurzędowa kolorowa</t>
  </si>
  <si>
    <t>113.</t>
  </si>
  <si>
    <t xml:space="preserve">Taśma do numeratora LABEL POINT 150,  12mmx7m 1/2"x23 black/white </t>
  </si>
  <si>
    <t>rolka</t>
  </si>
  <si>
    <t>114.</t>
  </si>
  <si>
    <t>Taśma dwustronna samoprzylepna 50mmx10m</t>
  </si>
  <si>
    <t>115.</t>
  </si>
  <si>
    <t>Taśma klejąca przeźroczysta 18mm x 20m</t>
  </si>
  <si>
    <t>116.</t>
  </si>
  <si>
    <t>Taśma klejąca przeźroczysta 24mm x 20m</t>
  </si>
  <si>
    <t>117.</t>
  </si>
  <si>
    <t>Taśma pakowa, brązowa  przeznaczona do klejenia   kartonów, o dobrych właściwościach klejących, wym. 48-50mm x 50m</t>
  </si>
  <si>
    <t>118.</t>
  </si>
  <si>
    <t>Taśma pakowa, przeźroczysta, przeznaczona doklejenia   kartonów, o dobrych właściwościach klejących, wym. 48-50mm x 50m</t>
  </si>
  <si>
    <t>119.</t>
  </si>
  <si>
    <t>Taśma papierowa żółta 15mm</t>
  </si>
  <si>
    <t>120.</t>
  </si>
  <si>
    <t>121.</t>
  </si>
  <si>
    <t>122.</t>
  </si>
  <si>
    <t>123.</t>
  </si>
  <si>
    <t>124.</t>
  </si>
  <si>
    <t>125.</t>
  </si>
  <si>
    <t>126.</t>
  </si>
  <si>
    <t xml:space="preserve">Wałek tuszujący pasujący do kalkulatora drukującego CITIZEN CX 123II (posiadanego przez Zamawiającego) drukujący w kolorze czarnym i czerwonym </t>
  </si>
  <si>
    <t>127.</t>
  </si>
  <si>
    <t>Wałki barwiące do metkownicy Blitz C 20</t>
  </si>
  <si>
    <t>128.</t>
  </si>
  <si>
    <t>129.</t>
  </si>
  <si>
    <t>Zakładki indeksujące12 x 45 mm, samoprzylepne, wielorazowe, wykonana z PP o grubości 66 µm, w różnych kolorach, opakowanie 5 bloczków po 25 zakładek.</t>
  </si>
  <si>
    <t>Zakreślacz, końcówka ścięta, nieblaknący i nietoksyczny tusz na bazie wody, przeznaczony do  pisania  na  wszystkich  rodzajach  papieru,   duża odporność na wysychanie, szerokość lini 2-5 mm, kolor do wybory przy zamówieniu</t>
  </si>
  <si>
    <t>Zszywki 23/8-ll z materiału wysokiej jakości, końcówki zaostrzone, aby łatwiej przebijać zszywany plik, charakteryzują się dużą wytrzymałością na rozciąganie, opakowanie 1000 szt,</t>
  </si>
  <si>
    <t xml:space="preserve">Zszywki 24/6 z materiału wysokiej jakości, końcówki zaostrzone, aby łatwiej przebijać zszywany plik, charakteryzują się dużą wytrzymałością na rozciąganie, opakowanie 1000 szt., </t>
  </si>
  <si>
    <t>(podpis i pieczęć osoby/osób uprawnionych
 do reprezentowania Wykonawcy)</t>
  </si>
  <si>
    <t>Ofertówka sztywna, otwierana od góry i prawej strony, format A5</t>
  </si>
  <si>
    <t>Ofertówka sztywna, otwierana od góry i prawej strony, format A4</t>
  </si>
  <si>
    <t>Dziennik korespondencyjny, twarda oprawa, A4, 192 kart</t>
  </si>
  <si>
    <t xml:space="preserve">Koperta szara/brązowa  o wym. 305 mm x 305 mm , samoprzylepna </t>
  </si>
  <si>
    <t>Zeszyt, twarda okładka format A4, papier o gramaturze min. 60g/m2, laminowany w twardej oprawie,  w kratkę, 96 kartkowy</t>
  </si>
  <si>
    <t>Zeszyt, twarda okładka, format A5, papier o gramaturze min. 60g/m2, laminowany w twardej oprawie,  w kratkę, 96 kartkowy</t>
  </si>
  <si>
    <t>80.</t>
  </si>
  <si>
    <t>108.</t>
  </si>
  <si>
    <t>111.</t>
  </si>
  <si>
    <t>Datownik samotuszujący, ustawianie ręczne, z miesiącami w języku polskim, wysokość czcionki 4mm</t>
  </si>
  <si>
    <t>Wartość netto
kol. (4*7)</t>
  </si>
  <si>
    <t>Wartość brutto
kol. ZAOKR((8*9)+8;2)</t>
  </si>
  <si>
    <t>…………………………………………………….</t>
  </si>
  <si>
    <t>Teczka - format A4, wykonana na wzór koperty listowej z transparentnego polipropylenu  o grubości min. 180 mic, zamykana na zatrzask, otwierana wzdłuż długiego boku, przeźroczysta, kolor do wyboru w trakcie składania zamówienia,  typu clear bag firmy deli</t>
  </si>
  <si>
    <t xml:space="preserve">Deska z klipsem A3 wyposażona w sprężysty mechanizm zaciskowy służący do podtrzymywania kartek papieru, </t>
  </si>
  <si>
    <t>Deska z klipsem A4 zamykana wyposażona w sprężysty mechanizm zaciskowy służący do podtrzymywania kartek papieru</t>
  </si>
  <si>
    <t xml:space="preserve">Deska z klipsem A4 wyposażona w sprężysty mechanizm zaciskowy służący do podtrzymywania kartek papieru, </t>
  </si>
  <si>
    <t>Długopis jednorazowy z końcówką 1,0 mm, przeźroczysta obudowa umożliwia kontrolę zużycia tuszu, długość linii pisania 2000 m, kolor do wyboru przy zamówieniu</t>
  </si>
  <si>
    <t>Długopis jednorazowy, przeźroczysta obudowa umożliwia kontrolę zużycia tuszu, z zatyczką , szybkoschnący tusz ULV, długość linii pisania 2000 m, grubość linii pisania, kolor do wyboru przy zamówieniu</t>
  </si>
  <si>
    <t xml:space="preserve">Długopis żelowy z wymiennym wkładem, grubość linii pisma  0,33  mm, długość linii pisania  800m, przeźroczysta obudowa umożliwiająca kontrolę ilości tuszu, kolor do wyboru w trakcie składania zamówienia </t>
  </si>
  <si>
    <t>Dziurkacz posiadający plastikowe ramię i metalową podstawę, listwę formatową i wskaźnik środka strony, rozstaw dziurek 80 mm, średnica otworu 5mm, dziurkuje do 20 kartek,</t>
  </si>
  <si>
    <t>Foliopis napełniony niezmywalnym i szybkoschnącym atramentem, piszącym lekko i płynie na praktycznie każdych powierzchniach: foliach, szkle, porcelanie, płytach CD/DVD, grubość linii 1,0mm</t>
  </si>
  <si>
    <t>Gumka do ścierania ołówka, nadająca się do różnych rodzajów papieru, miękka, nie niszcząca ścieranej powierzchni, o wym. min. 40x20x10</t>
  </si>
  <si>
    <t>Identyfikator wykonany z przeźroczystego, sztywnego tworzywa typu plexi, odpornego na załamania  porysowania, stosowany jako wygodna kieszonka na karty magnetyczne kontroli dostępu, z taśmą, wymiary identyfikatora: wewnętrzny 88-90x56-58mm, zewnętrzny 90-92x59-60mm.</t>
  </si>
  <si>
    <t>Karton ozdobny 220 g/m2, o deseniu naturalnego granitu w kolorze białym i kremowym, do drukarek laserowych, opakowanie 20 arkuszy A4</t>
  </si>
  <si>
    <t>Klej w płynie wyposażony w metalową kulkę do nanoszenia kleju, nie zawiera rozpuszczalników, usuwany za pomocą wody poj. 50 ml</t>
  </si>
  <si>
    <t>Klej w sztyfcie bezbarwny i bezwonny, nietoksyczny idealny do klejenia papieru, poj. 20-22 g.</t>
  </si>
  <si>
    <t>Koperta bezpieczna,  przeźroczysta, z elastycznej i bardzo trwałej folii do pakowania przesyłek pieniężnych i wartościowych, zaklejana mocnym klejem, po zamknięciu niemożliwa do otwarcia bez uszkodzenia , format B5 wymiary  200x255</t>
  </si>
  <si>
    <t>Koperta ochronne z warstwa folii bąbelkowej wewnątrz samoprzylepne 230-240 x 340 mm</t>
  </si>
  <si>
    <t>Korektor w piórze, szybkoschnący  w płaskie obudowie, metalowa końcówka cienko piszący, pokrywająca drobne szczegóły nie gęstniejący i nie wysychający pojemność 12 ml.</t>
  </si>
  <si>
    <t xml:space="preserve">Koszulka foliowa A4 - op. 100 szt. kieszeń groszkowa, transparentna matowa, otwarta na górze, wzmocniony dziurkowany brzeg pozwalający na wpięcie do każdego segregatora, </t>
  </si>
  <si>
    <t>Koszulka foliowa A4 poszerzona - możliwość przechowywania większej ilości dokumentów (np. grubszych katalogów), harmonijkowy brzeg koszulki, przeźroczysta matowa, wzmocniony dziurkowany brzeg pozwalający na wpięcie do segregatora, otwarta od góry</t>
  </si>
  <si>
    <t>Papier ksero A3-ryza 500 szt, gramatura 80g/m², wilgotność 3,8-5%, białość (CIE)161(+/-2), nieprzeźroczystość 94%+2/-1, gładkość 180 cm ³/min.(+/-50), typu Pol lux lub równoważny</t>
  </si>
  <si>
    <t>Papier ksero A4 - ryza 500 szt, gramatura 80g/m², białość(CIE)160(+/- 3), gładkość 180 cm³/min. (±50); typu Pol Lux lub równoważny</t>
  </si>
  <si>
    <t xml:space="preserve">Pióro kulkowe z wymiennym wkładem,  z funkcją sprężynującego wkładu oraz  okienkiem zużycia tuszu,  grubość lini pisma: 0,4 mm, długość linii pisania 800 m, kolor do wyboru w trakcie składania zamówienia </t>
  </si>
  <si>
    <t>Półki na dokumenty formatu A4, przeźroczyste, plastikowe, z możliwością ustawiania jedna na drugiej pionowa lub pod skosem</t>
  </si>
  <si>
    <t>Segregator A4/ z wymienną etykietą, na dolnych krawędziach metalowe okucia, oklejony zewnątrz poliolefiną, a wewnątrz papierem, dźwignia wysokiej jakości z dociskaczem,   wzmocniony   otwór   na   palec, dwa otwory na przedniej okładce,  szerokość grzbiet 50</t>
  </si>
  <si>
    <t>Segregator A4/ z wymienną etykietą, na dolnych krawędziach metalowe okucia, oklejony zewnątrz poliolefiną, a wewnątrz papierem, dźwignia wysokiej jakości z dociskaczem,   wzmocniony   otwór   na   palec, dwa otwory na przedniej okładce,  szerokość grzbiet 75</t>
  </si>
  <si>
    <t>Segregator A5/ z wymienną etykietą, na dolnych krawędziach metalowe okucia, oklejony zewnątrz poliolefiną, a wewnątrz papierem, dźwignia wysokiej jakości z dociskaczem,   wzmocniony   otwór   na   palec, dwa otwory na przedniej okładce,  szerokość grzbiet 35</t>
  </si>
  <si>
    <t>Segregator A5/ z wymienną etykietą, na dolnych krawędziach metalowe okucia, oklejony zewnątrz poliolefiną, a wewnątrz papierem, dźwignia wysokiej jakości z dociskaczem,   wzmocniony   otwór   na   palec, dwa otwory na przedniej okładce,  szerokość grzbiet 70</t>
  </si>
  <si>
    <t>Spinacze biurowe R50 /duże/ okrągłe, niklowane pakowane po 100 szt</t>
  </si>
  <si>
    <t>Sznurek jutowy, o wytrzymałości na udźwig  11,5kg, motek 50dag, kolor naturalny</t>
  </si>
  <si>
    <t xml:space="preserve">Temperówka metalowa pojedyncza, Wykonana ze stopu aluminium z doskonałej jakości ostrzem o bardzo wysokiej twardości, obudowa wykonana z przeźroczystego plastiku, </t>
  </si>
  <si>
    <t>Tusz do stempli, wodny, bezolejowy do stempli gumowych i polimerowych, kolor do wybory przy zamówieniu</t>
  </si>
  <si>
    <t xml:space="preserve">Zszywacz wykonany z tworzywa sztucznego, części mechaniczne z metalu, zszywa do 25 kartek zszywkami 24/6,  </t>
  </si>
  <si>
    <t xml:space="preserve">Zszywacz wykonany z wysokiej jakości wytrzymałego tworzywa części mechaniczne z metalu,  zszywa do 60  kartek przy  stosunkowo niewielkim  nacisku, zszywki  23/8-11, </t>
  </si>
  <si>
    <t>Materiały papierniczo - biurowe</t>
  </si>
  <si>
    <t>Papier ksero A5 - ryza 500 szt, gramatura 80g/m², białość(CIE)160(+/- 3), gładkość 180 cm³/min. (±50); typu Pol Lux lub równoważny</t>
  </si>
  <si>
    <t>Papier ksero  1/3 A4 - ryza 500 szt, gramatura 80g/m², białość(CIE)160(+/- 3), gładkość 180 cm³/min. (±50); typu Pol Lux lub równoważny</t>
  </si>
  <si>
    <t>Grzbiet plastikowy do bindownicy kolorowe, średnica 10 mm /na 70 kartek/, op. 100 szt.</t>
  </si>
  <si>
    <t>Grzbiet plastikowy do bindownicy kolorowe, średnica 16 mm /na 150 kartek/, op. 100 szt.</t>
  </si>
  <si>
    <t>Grzbiet plastikowy do bindownicy kolorowe, kolorowe, średnica 19 mm /na 165 kartek/, op. 100 szt.</t>
  </si>
  <si>
    <t>Grzbiet plastikowy do bindownicy kolorowe, kolorowe, średnica 25 mm /na 240 kartek/, op. 50 szt.</t>
  </si>
  <si>
    <t>Grzbiet plastikowy do bindownicy kolorowe, średnica 32 mm /na 300 kartek/, op. 50 szt.</t>
  </si>
  <si>
    <t xml:space="preserve">Grzbiet wsuwany 4 mm, 20 kartek, umożliwiający łatwą oprawę dokumentów, wielokrotnego użytku, nie rysujący okładek chroniących dokument, </t>
  </si>
  <si>
    <t>Grzbiet wsuwany 6 mm, 25 kartek,  umożliwiający łatwą oprawę dokumentów, wielokrotnego użytku, nie rysujący okładek chroniących dokument, op. 50 szt.</t>
  </si>
  <si>
    <t>Grzbiet wsuwany do 10 mm, 50 kartek, umożliwiający łatwą oprawę dokumentów, wielokrotnego użytku, nie rysujący okładek chroniących dokument, op. 50 szt.</t>
  </si>
  <si>
    <t>Grzbiet wsuwany 15 mm,  75 kartek, umożliwiający łatwą oprawę dokumentów, wielokrotnego użytku, nie rysujący okładek chroniących dokument, op. 50 szt.</t>
  </si>
  <si>
    <t>Taśma termotransferowe do faxu Panasonic KX-FP218, op. 2szt.</t>
  </si>
  <si>
    <t>Koszulka foliowa A3 transparentna matowa, otwarta na górze, wzmocniony dziurkowany brzeg pozwalający wpięcie do każdego segregatora, perforacja wg dłuższego lub krótszego brzegu</t>
  </si>
  <si>
    <r>
      <t>Koszulka foliowa A4 maxi, przeźroczysta foli PP o grubości 90</t>
    </r>
    <r>
      <rPr>
        <sz val="12"/>
        <rFont val="Czcionka tekstu podstawowego"/>
        <family val="0"/>
      </rPr>
      <t>µ</t>
    </r>
    <r>
      <rPr>
        <sz val="9"/>
        <rFont val="Tahoma"/>
        <family val="2"/>
      </rPr>
      <t>m</t>
    </r>
    <r>
      <rPr>
        <sz val="12"/>
        <rFont val="Tahoma"/>
        <family val="2"/>
      </rPr>
      <t>, wzmocniony dziurkowany brzeg pozwalający na wpięcie do segregatora, mozliwość włozenia min. 100 kartek - op. 50 szt.</t>
    </r>
  </si>
  <si>
    <t xml:space="preserve">Papier ksero A4 - ryza 250 szt, gramatura 200g/m², kolory pastelowe, gładkość 180 cm³/min. (±50); </t>
  </si>
  <si>
    <t xml:space="preserve">Papier ksero A4 - ryza 150 szt, gramatura 250g/m², białość(CIE)160(+/- 3), gładkość 180 cm³/min. (±50); </t>
  </si>
  <si>
    <t>Papier ksero A4 jeden kolor (kolory pastelowe) ryza 500 szt, gramatura 80g/m², gładkość 180 cm³/min. (±50), typu Pol  lux lub równoważny</t>
  </si>
  <si>
    <t>Papier ksero A4 mix kolor (kolory pastelowe) ryza 250 szt, gramatura 80g/m², gładkość 180 cm³/min. (±50), typu Pol  lux lub równoważny</t>
  </si>
  <si>
    <t xml:space="preserve">Teczka kartonowa na dokumenty format A4, z tektury bezkwasowej (350g/m2) jednostronnie powlekanego, wiązana </t>
  </si>
  <si>
    <t xml:space="preserve">Teczka kartonowa na dokumenty format A4, z tektury bezkwasowej (350g/m2)  jednostronnie powlekanego, z gumką </t>
  </si>
  <si>
    <t>Teczka skrzydłowa z gumką na dokumenty o formacie A4, szerokość grzbietu 20mm, wykonana z grubego kartonu min. 1,8 mm</t>
  </si>
  <si>
    <t>Teczka skrzydłowa z gumką na dokumenty o formacie A4, szerokość grzbietu  35mm, wykonana z grubego kartonu min. 1,8 mm</t>
  </si>
  <si>
    <t>Wałki barwiące do metkownicy Printex 3</t>
  </si>
  <si>
    <t>Zeszyt miękka okładka, format A5, papier o gramaturze 60g/m2, laminowany,  w kratkę, 32 kartkowy</t>
  </si>
  <si>
    <t>Zszywki 23/10-ll z materiału wysokiej jakości, końcówki zaostrzone, aby łatwiej przebijać zszywany plik, charakteryzują się dużą wytrzymałością na rozciąganie, opakowanie 1000 szt,</t>
  </si>
  <si>
    <t>Linijka plastikowa 30 cm</t>
  </si>
  <si>
    <r>
      <t>Teczka kartonowa na dokumenty format A4, z kartonu  (400g/m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 xml:space="preserve">) barwionego i lakierowanego z zewnętrznej strony, z gumką </t>
    </r>
  </si>
  <si>
    <t>Cena ofertowa (opcja 100%)</t>
  </si>
  <si>
    <t>x</t>
  </si>
  <si>
    <t>Zamówienie maksymalne (opcja 120%)</t>
  </si>
  <si>
    <t>Formula asortymentowy szczegółowa oferta cenowa - Załącznik nr 1A do zaproszenia (załącznik nr 1 do umowy ………………………..)</t>
  </si>
  <si>
    <t xml:space="preserve">Pudełko archiwizujące wykonane z tektury o gramaturze min. 400gsm, produkt bezkwasowy, typ fali: B, szerokość grzbietu: 80mm, pojemność: do 800 kartek o gramaturze 80gsm, pudełko mieści segregator lub jego zawartość, 
3 ścianki opisowe oraz 3 otwory ułatwiające wyjmowanie oraz weryfi kację zawartości do przechowywania na krótkim oraz długim boku, wymiary: 80x339-340x298-300mm, produkt bezkwasowy (pH ok. 6,5) </t>
  </si>
  <si>
    <t>130.</t>
  </si>
  <si>
    <t>Skoroszyt A4 z foli PCV, twardy, strona przednia transparentna - grubość: 150μm; tylna kolorowa: 160μm, posiada papierowy pasek na opisy,  boczna perforacja umożliwia wpięcie do segregatora z dowolnym ringiem,  pojemność: 2 cm (ok. 200 kartek), 10 szt/op.</t>
  </si>
  <si>
    <t>Etykieta samoprzylepna uniwersalna 105x148-149, op. 100 arkuszy</t>
  </si>
  <si>
    <t>131.</t>
  </si>
  <si>
    <t>Taśma laminowana do drukarki etykiet PT-H110, biała, długość taśmy 8m, szerokość 12mm</t>
  </si>
  <si>
    <t>132.</t>
  </si>
  <si>
    <t>Teczka do akt osobowych, wykonana z kolorowej folii PVC, wyposażona w uniwersalne przekładki A, B, C i D (możliwość zamówienia wkładu), na grzbiecie kieszeń z kartonikiem do opisu 2 cm / R-16, kolor do wyboru przy zamówieniu</t>
  </si>
  <si>
    <t>Teczka do akt osobowych, wykonana z kolorowej folii PVC, wyposażona w uniwersalne przekładki A, B, C i D (możliwość zamówienia wkładu), na grzbiecie kieszeń z kartonikiem do opisu 3 cm / R-16, kolor do wyboru przy zamówieniu</t>
  </si>
  <si>
    <t>133.</t>
  </si>
  <si>
    <t>134.</t>
  </si>
  <si>
    <t xml:space="preserve">Teczka (Okładka) ozdobna na dyplom lub dokument - imitacja skóry, format A4, wykonana z twardej tektury, oklejona materiałem introligatorskim imitującym skórę. Kolor okleiny do wyboru, we wnętrzu specjalny pasek z PCV przytrzymujący znajdujący się w środku dokument. </t>
  </si>
  <si>
    <t>135.</t>
  </si>
  <si>
    <t xml:space="preserve">Kalendarz biurkowy na rok 2022 układ pionowy, wymiary: 13 x 20 cm, - jeden tydzień na każdej stronie, w prawym dolnym rogu skrócony kalendarzyk miesiąca, na początku kalendarza skrót roku, wszystkie kartki połączone spiralką  </t>
  </si>
  <si>
    <t>Kalendarz na rok 2022 Format  A4, w twardej oprawie z tworzywa skóropodobnego,   jeden dzień na jednej stronie z notatnikiem alfabetyczno - adresowy;</t>
  </si>
  <si>
    <t>Kalendarz na rok 2022 Format A5, w twardej oprawie z tworzywa skóropodobnego,   jeden dzień na jednej stronie z notatnikiem alfabetyczno - adresowy;</t>
  </si>
  <si>
    <t>Zamówienie minimalne (opcja 70%)</t>
  </si>
  <si>
    <t xml:space="preserve">Ilość </t>
  </si>
  <si>
    <t>Znak postępowania DZ-271-2-4/2021</t>
  </si>
  <si>
    <r>
      <t xml:space="preserve">Pudełko archiwizujące wykonane z tektury o gramaturze min. 400gsm, produkt bezkwasowy, typ fali: B, szerokość grzbietu: </t>
    </r>
    <r>
      <rPr>
        <sz val="12"/>
        <color indexed="10"/>
        <rFont val="Tahoma"/>
        <family val="2"/>
      </rPr>
      <t>100 mm</t>
    </r>
    <r>
      <rPr>
        <sz val="12"/>
        <rFont val="Tahoma"/>
        <family val="2"/>
      </rPr>
      <t>,</t>
    </r>
    <r>
      <rPr>
        <sz val="12"/>
        <color indexed="10"/>
        <rFont val="Tahoma"/>
        <family val="2"/>
      </rPr>
      <t xml:space="preserve"> pojemność: do 1000 kartek</t>
    </r>
    <r>
      <rPr>
        <sz val="12"/>
        <color indexed="10"/>
        <rFont val="Tahoma"/>
        <family val="2"/>
      </rPr>
      <t xml:space="preserve"> o gramaturze 80gsm</t>
    </r>
    <r>
      <rPr>
        <sz val="12"/>
        <rFont val="Tahoma"/>
        <family val="2"/>
      </rPr>
      <t xml:space="preserve">, pudełko mieści segregator lub jego zawartość, 
3 ścianki opisowe oraz 3 otwory ułatwiające wyjmowanie oraz weryfi kację zawartości do przechowywania na krótkim oraz długim boku, wymiary: 100x339-340x298-300mm, produkt bezkwasowy (pH ok. 6,5) </t>
    </r>
  </si>
  <si>
    <r>
      <t xml:space="preserve">Pudełko archiwizujące wykonane z tektury o gramaturze min. 400gsm, produkt bezkwasowy, typ fali: B, szerokość grzbietu: </t>
    </r>
    <r>
      <rPr>
        <sz val="12"/>
        <color indexed="10"/>
        <rFont val="Tahoma"/>
        <family val="2"/>
      </rPr>
      <t>120 mm</t>
    </r>
    <r>
      <rPr>
        <sz val="12"/>
        <rFont val="Tahoma"/>
        <family val="2"/>
      </rPr>
      <t xml:space="preserve">, </t>
    </r>
    <r>
      <rPr>
        <sz val="12"/>
        <color indexed="10"/>
        <rFont val="Tahoma"/>
        <family val="2"/>
      </rPr>
      <t>pojemność: do 1200 kartek</t>
    </r>
    <r>
      <rPr>
        <sz val="12"/>
        <color indexed="10"/>
        <rFont val="Tahoma"/>
        <family val="2"/>
      </rPr>
      <t xml:space="preserve"> o gramaturze 80gsm</t>
    </r>
    <r>
      <rPr>
        <sz val="12"/>
        <rFont val="Tahoma"/>
        <family val="2"/>
      </rPr>
      <t xml:space="preserve">, pudełko mieści segregator lub jego zawartość, 
3 ścianki opisowe oraz 3 otwory ułatwiające wyjmowanie oraz weryfi kację zawartości do przechowywania na krótkim oraz długim boku, wymiary: 120x339-340x298-300mm, produkt bezkwasowy (pH ok. 6,5) </t>
    </r>
  </si>
  <si>
    <r>
      <t xml:space="preserve">Pudełko archiwizujące wykonane z tektury o gramaturze min. 400gsm, produkt bezkwasowy, typ fali: B, szerokość grzbietu: </t>
    </r>
    <r>
      <rPr>
        <sz val="12"/>
        <color indexed="10"/>
        <rFont val="Tahoma"/>
        <family val="2"/>
      </rPr>
      <t>150 mm, pojemność: do 1500 kartek</t>
    </r>
    <r>
      <rPr>
        <sz val="12"/>
        <rFont val="Tahoma"/>
        <family val="2"/>
      </rPr>
      <t xml:space="preserve"> </t>
    </r>
    <r>
      <rPr>
        <sz val="12"/>
        <color indexed="10"/>
        <rFont val="Tahoma"/>
        <family val="2"/>
      </rPr>
      <t>o gramaturze 80gsm</t>
    </r>
    <r>
      <rPr>
        <sz val="12"/>
        <rFont val="Tahoma"/>
        <family val="2"/>
      </rPr>
      <t xml:space="preserve">, pudełko mieści segregator lub jego zawartość, 
3 ścianki opisowe oraz 3 otwory ułatwiające wyjmowanie oraz weryfi kację zawartości do przechowywania na krótkim oraz długim boku, wymiary: 150x339-340x298-300mm, produkt bezkwasowy (pH ok. 6,5)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</si>
</sst>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\ [$€-1]_-;\-* #,##0.00\ [$€-1]_-;_-* &quot;-&quot;??\ [$€-1]_-;_-@_-"/>
    <numFmt numFmtId="177" formatCode="#,##0.00\ &quot;zł&quot;"/>
    <numFmt numFmtId="178" formatCode="_-* #,##0.0000\ &quot;zł&quot;_-;\-* #,##0.0000\ &quot;zł&quot;_-;_-* &quot;-&quot;????\ &quot;zł&quot;_-;_-@_-"/>
    <numFmt numFmtId="179" formatCode="_-[$€-2]\ * #,##0.00_-;\-[$€-2]\ * #,##0.00_-;_-[$€-2]\ * &quot;-&quot;??_-;_-@_-"/>
    <numFmt numFmtId="180" formatCode="_-* #,##0.00\ [$zł-415]_-;\-* #,##0.00\ [$zł-415]_-;_-* &quot;-&quot;??\ [$zł-415]_-;_-@_-"/>
    <numFmt numFmtId="181" formatCode="\ * #,##0.00&quot; zł &quot;;\-* #,##0.00&quot; zł &quot;;\ * \-#&quot; zł &quot;;@\ "/>
    <numFmt numFmtId="182" formatCode="0.0"/>
  </numFmts>
  <fonts count="45">
    <font>
      <sz val="10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  <font>
      <i/>
      <sz val="12"/>
      <name val="Tahoma"/>
      <family val="2"/>
    </font>
    <font>
      <sz val="12"/>
      <name val="Czcionka tekstu podstawowego"/>
      <family val="0"/>
    </font>
    <font>
      <sz val="9"/>
      <name val="Tahoma"/>
      <family val="2"/>
    </font>
    <font>
      <vertAlign val="superscript"/>
      <sz val="12"/>
      <name val="Tahoma"/>
      <family val="2"/>
    </font>
    <font>
      <sz val="12"/>
      <color indexed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175" fontId="4" fillId="0" borderId="10" xfId="62" applyNumberFormat="1" applyFont="1" applyFill="1" applyBorder="1" applyAlignment="1">
      <alignment horizontal="center" vertical="center" wrapText="1"/>
    </xf>
    <xf numFmtId="44" fontId="4" fillId="0" borderId="10" xfId="62" applyFont="1" applyFill="1" applyBorder="1" applyAlignment="1">
      <alignment horizontal="center" vertical="center" wrapText="1"/>
    </xf>
    <xf numFmtId="9" fontId="4" fillId="0" borderId="10" xfId="52" applyNumberFormat="1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44" fontId="4" fillId="0" borderId="10" xfId="64" applyFont="1" applyFill="1" applyBorder="1" applyAlignment="1">
      <alignment horizontal="right" vertical="center" wrapText="1"/>
    </xf>
    <xf numFmtId="44" fontId="4" fillId="0" borderId="10" xfId="64" applyFont="1" applyFill="1" applyBorder="1" applyAlignment="1">
      <alignment horizontal="center" vertical="center" wrapText="1"/>
    </xf>
    <xf numFmtId="44" fontId="4" fillId="33" borderId="10" xfId="64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4" fontId="4" fillId="0" borderId="14" xfId="62" applyNumberFormat="1" applyFont="1" applyFill="1" applyBorder="1" applyAlignment="1">
      <alignment horizontal="center" vertical="center" wrapText="1"/>
    </xf>
    <xf numFmtId="9" fontId="4" fillId="0" borderId="14" xfId="55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4" fillId="0" borderId="14" xfId="62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44" fontId="4" fillId="0" borderId="15" xfId="62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4" fontId="44" fillId="0" borderId="10" xfId="64" applyFont="1" applyFill="1" applyBorder="1" applyAlignment="1">
      <alignment horizontal="right" vertical="center" wrapText="1"/>
    </xf>
    <xf numFmtId="0" fontId="44" fillId="32" borderId="10" xfId="52" applyFont="1" applyFill="1" applyBorder="1" applyAlignment="1" applyProtection="1">
      <alignment horizontal="center" vertical="center" wrapText="1"/>
      <protection locked="0"/>
    </xf>
    <xf numFmtId="0" fontId="5" fillId="34" borderId="16" xfId="52" applyFont="1" applyFill="1" applyBorder="1" applyAlignment="1">
      <alignment horizontal="center" vertical="center" wrapText="1"/>
      <protection/>
    </xf>
    <xf numFmtId="44" fontId="4" fillId="0" borderId="11" xfId="62" applyFont="1" applyFill="1" applyBorder="1" applyAlignment="1">
      <alignment vertical="center" wrapText="1"/>
    </xf>
    <xf numFmtId="44" fontId="4" fillId="0" borderId="17" xfId="0" applyNumberFormat="1" applyFont="1" applyFill="1" applyBorder="1" applyAlignment="1">
      <alignment horizontal="center" vertical="center" wrapText="1"/>
    </xf>
    <xf numFmtId="44" fontId="4" fillId="0" borderId="17" xfId="62" applyNumberFormat="1" applyFont="1" applyFill="1" applyBorder="1" applyAlignment="1">
      <alignment vertical="center" wrapText="1"/>
    </xf>
    <xf numFmtId="44" fontId="4" fillId="0" borderId="18" xfId="62" applyNumberFormat="1" applyFont="1" applyFill="1" applyBorder="1" applyAlignment="1">
      <alignment vertical="center" wrapText="1"/>
    </xf>
    <xf numFmtId="44" fontId="4" fillId="33" borderId="11" xfId="62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4" fontId="4" fillId="0" borderId="18" xfId="62" applyNumberFormat="1" applyFont="1" applyFill="1" applyBorder="1" applyAlignment="1">
      <alignment horizontal="center" vertical="center"/>
    </xf>
    <xf numFmtId="44" fontId="4" fillId="0" borderId="19" xfId="62" applyNumberFormat="1" applyFont="1" applyFill="1" applyBorder="1" applyAlignment="1">
      <alignment horizontal="center" vertical="center"/>
    </xf>
    <xf numFmtId="44" fontId="4" fillId="0" borderId="20" xfId="6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left" vertical="center" wrapText="1"/>
      <protection/>
    </xf>
    <xf numFmtId="0" fontId="4" fillId="34" borderId="11" xfId="52" applyFont="1" applyFill="1" applyBorder="1" applyAlignment="1">
      <alignment horizontal="left" vertical="center" wrapText="1"/>
      <protection/>
    </xf>
    <xf numFmtId="0" fontId="4" fillId="34" borderId="21" xfId="52" applyFont="1" applyFill="1" applyBorder="1" applyAlignment="1">
      <alignment horizontal="left" vertical="center" wrapText="1"/>
      <protection/>
    </xf>
    <xf numFmtId="0" fontId="4" fillId="34" borderId="12" xfId="52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228600</xdr:colOff>
      <xdr:row>142</xdr:row>
      <xdr:rowOff>76200</xdr:rowOff>
    </xdr:to>
    <xdr:sp>
      <xdr:nvSpPr>
        <xdr:cNvPr id="3" name="pole tekstowe 1"/>
        <xdr:cNvSpPr txBox="1">
          <a:spLocks noChangeArrowheads="1"/>
        </xdr:cNvSpPr>
      </xdr:nvSpPr>
      <xdr:spPr>
        <a:xfrm>
          <a:off x="12268200" y="78285975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4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5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6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228600</xdr:colOff>
      <xdr:row>142</xdr:row>
      <xdr:rowOff>76200</xdr:rowOff>
    </xdr:to>
    <xdr:sp>
      <xdr:nvSpPr>
        <xdr:cNvPr id="7" name="pole tekstowe 1"/>
        <xdr:cNvSpPr txBox="1">
          <a:spLocks noChangeArrowheads="1"/>
        </xdr:cNvSpPr>
      </xdr:nvSpPr>
      <xdr:spPr>
        <a:xfrm>
          <a:off x="12268200" y="78285975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76200</xdr:rowOff>
    </xdr:to>
    <xdr:sp>
      <xdr:nvSpPr>
        <xdr:cNvPr id="8" name="pole tekstowe 1"/>
        <xdr:cNvSpPr txBox="1">
          <a:spLocks noChangeArrowheads="1"/>
        </xdr:cNvSpPr>
      </xdr:nvSpPr>
      <xdr:spPr>
        <a:xfrm>
          <a:off x="12268200" y="782859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9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0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219075</xdr:colOff>
      <xdr:row>141</xdr:row>
      <xdr:rowOff>76200</xdr:rowOff>
    </xdr:to>
    <xdr:sp>
      <xdr:nvSpPr>
        <xdr:cNvPr id="11" name="pole tekstowe 1"/>
        <xdr:cNvSpPr txBox="1">
          <a:spLocks noChangeArrowheads="1"/>
        </xdr:cNvSpPr>
      </xdr:nvSpPr>
      <xdr:spPr>
        <a:xfrm>
          <a:off x="12268200" y="77962125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2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219075</xdr:colOff>
      <xdr:row>143</xdr:row>
      <xdr:rowOff>0</xdr:rowOff>
    </xdr:to>
    <xdr:sp>
      <xdr:nvSpPr>
        <xdr:cNvPr id="13" name="pole tekstowe 1"/>
        <xdr:cNvSpPr txBox="1">
          <a:spLocks noChangeArrowheads="1"/>
        </xdr:cNvSpPr>
      </xdr:nvSpPr>
      <xdr:spPr>
        <a:xfrm>
          <a:off x="10382250" y="77962125"/>
          <a:ext cx="2190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4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5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219075</xdr:colOff>
      <xdr:row>141</xdr:row>
      <xdr:rowOff>76200</xdr:rowOff>
    </xdr:to>
    <xdr:sp>
      <xdr:nvSpPr>
        <xdr:cNvPr id="16" name="pole tekstowe 1"/>
        <xdr:cNvSpPr txBox="1">
          <a:spLocks noChangeArrowheads="1"/>
        </xdr:cNvSpPr>
      </xdr:nvSpPr>
      <xdr:spPr>
        <a:xfrm>
          <a:off x="12268200" y="77962125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76200</xdr:rowOff>
    </xdr:to>
    <xdr:sp>
      <xdr:nvSpPr>
        <xdr:cNvPr id="17" name="pole tekstowe 1"/>
        <xdr:cNvSpPr txBox="1">
          <a:spLocks noChangeArrowheads="1"/>
        </xdr:cNvSpPr>
      </xdr:nvSpPr>
      <xdr:spPr>
        <a:xfrm>
          <a:off x="12268200" y="779621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view="pageBreakPreview" zoomScale="75" zoomScaleSheetLayoutView="75" workbookViewId="0" topLeftCell="A85">
      <selection activeCell="B94" sqref="B94"/>
    </sheetView>
  </sheetViews>
  <sheetFormatPr defaultColWidth="9.00390625" defaultRowHeight="12.75"/>
  <cols>
    <col min="1" max="1" width="7.125" style="12" customWidth="1"/>
    <col min="2" max="2" width="99.875" style="12" customWidth="1"/>
    <col min="3" max="3" width="11.875" style="12" customWidth="1"/>
    <col min="4" max="4" width="17.375" style="12" customWidth="1"/>
    <col min="5" max="5" width="24.75390625" style="12" customWidth="1"/>
    <col min="6" max="6" width="17.875" style="12" customWidth="1"/>
    <col min="7" max="8" width="22.25390625" style="12" customWidth="1"/>
    <col min="9" max="9" width="7.75390625" style="12" customWidth="1"/>
    <col min="10" max="10" width="26.125" style="12" customWidth="1"/>
    <col min="11" max="11" width="13.75390625" style="0" bestFit="1" customWidth="1"/>
  </cols>
  <sheetData>
    <row r="1" spans="1:10" ht="33.75" customHeight="1">
      <c r="A1" s="48" t="s">
        <v>291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8.5" customHeight="1">
      <c r="A2" s="55" t="s">
        <v>272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3.25" customHeight="1">
      <c r="A3" s="49" t="s">
        <v>241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s="1" customFormat="1" ht="57.75" customHeight="1">
      <c r="A4" s="23" t="s">
        <v>0</v>
      </c>
      <c r="B4" s="23" t="s">
        <v>21</v>
      </c>
      <c r="C4" s="23" t="s">
        <v>22</v>
      </c>
      <c r="D4" s="19" t="s">
        <v>290</v>
      </c>
      <c r="E4" s="23" t="s">
        <v>15</v>
      </c>
      <c r="F4" s="23" t="s">
        <v>14</v>
      </c>
      <c r="G4" s="23" t="s">
        <v>23</v>
      </c>
      <c r="H4" s="23" t="s">
        <v>205</v>
      </c>
      <c r="I4" s="23" t="s">
        <v>24</v>
      </c>
      <c r="J4" s="23" t="s">
        <v>206</v>
      </c>
    </row>
    <row r="5" spans="1:10" ht="26.25" customHeight="1">
      <c r="A5" s="20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35" t="s">
        <v>11</v>
      </c>
    </row>
    <row r="6" spans="1:10" ht="30" customHeight="1">
      <c r="A6" s="13" t="s">
        <v>2</v>
      </c>
      <c r="B6" s="24" t="s">
        <v>25</v>
      </c>
      <c r="C6" s="14" t="s">
        <v>1</v>
      </c>
      <c r="D6" s="32">
        <v>900</v>
      </c>
      <c r="E6" s="3"/>
      <c r="F6" s="4"/>
      <c r="G6" s="16"/>
      <c r="H6" s="5">
        <f aca="true" t="shared" si="0" ref="H6:H37">ROUND(G6*D6,2)</f>
        <v>0</v>
      </c>
      <c r="I6" s="6"/>
      <c r="J6" s="36">
        <f aca="true" t="shared" si="1" ref="J6:J37">ROUND((H6*I6)+H6,2)</f>
        <v>0</v>
      </c>
    </row>
    <row r="7" spans="1:10" ht="30" customHeight="1">
      <c r="A7" s="13" t="s">
        <v>3</v>
      </c>
      <c r="B7" s="24" t="s">
        <v>26</v>
      </c>
      <c r="C7" s="14" t="s">
        <v>1</v>
      </c>
      <c r="D7" s="32">
        <v>550</v>
      </c>
      <c r="E7" s="3"/>
      <c r="F7" s="4"/>
      <c r="G7" s="16"/>
      <c r="H7" s="5">
        <f t="shared" si="0"/>
        <v>0</v>
      </c>
      <c r="I7" s="6"/>
      <c r="J7" s="36">
        <f t="shared" si="1"/>
        <v>0</v>
      </c>
    </row>
    <row r="8" spans="1:10" ht="30" customHeight="1">
      <c r="A8" s="13" t="s">
        <v>4</v>
      </c>
      <c r="B8" s="24" t="s">
        <v>27</v>
      </c>
      <c r="C8" s="14" t="s">
        <v>1</v>
      </c>
      <c r="D8" s="32">
        <v>5</v>
      </c>
      <c r="E8" s="3"/>
      <c r="F8" s="8"/>
      <c r="G8" s="16"/>
      <c r="H8" s="5">
        <f t="shared" si="0"/>
        <v>0</v>
      </c>
      <c r="I8" s="6"/>
      <c r="J8" s="36">
        <f t="shared" si="1"/>
        <v>0</v>
      </c>
    </row>
    <row r="9" spans="1:10" ht="30" customHeight="1">
      <c r="A9" s="13" t="s">
        <v>5</v>
      </c>
      <c r="B9" s="24" t="s">
        <v>28</v>
      </c>
      <c r="C9" s="14" t="s">
        <v>1</v>
      </c>
      <c r="D9" s="32">
        <v>60</v>
      </c>
      <c r="E9" s="3"/>
      <c r="F9" s="8"/>
      <c r="G9" s="16"/>
      <c r="H9" s="5">
        <f t="shared" si="0"/>
        <v>0</v>
      </c>
      <c r="I9" s="6"/>
      <c r="J9" s="36">
        <f t="shared" si="1"/>
        <v>0</v>
      </c>
    </row>
    <row r="10" spans="1:10" ht="51" customHeight="1">
      <c r="A10" s="13" t="s">
        <v>6</v>
      </c>
      <c r="B10" s="24" t="s">
        <v>204</v>
      </c>
      <c r="C10" s="14" t="s">
        <v>1</v>
      </c>
      <c r="D10" s="32">
        <v>40</v>
      </c>
      <c r="E10" s="3"/>
      <c r="F10" s="8"/>
      <c r="G10" s="16"/>
      <c r="H10" s="5">
        <f t="shared" si="0"/>
        <v>0</v>
      </c>
      <c r="I10" s="6"/>
      <c r="J10" s="36">
        <f t="shared" si="1"/>
        <v>0</v>
      </c>
    </row>
    <row r="11" spans="1:10" ht="36" customHeight="1">
      <c r="A11" s="13" t="s">
        <v>7</v>
      </c>
      <c r="B11" s="24" t="s">
        <v>209</v>
      </c>
      <c r="C11" s="21" t="s">
        <v>1</v>
      </c>
      <c r="D11" s="32">
        <v>25</v>
      </c>
      <c r="E11" s="15"/>
      <c r="F11" s="15"/>
      <c r="G11" s="18"/>
      <c r="H11" s="5">
        <f t="shared" si="0"/>
        <v>0</v>
      </c>
      <c r="I11" s="6"/>
      <c r="J11" s="36">
        <f t="shared" si="1"/>
        <v>0</v>
      </c>
    </row>
    <row r="12" spans="1:10" ht="39" customHeight="1">
      <c r="A12" s="13" t="s">
        <v>8</v>
      </c>
      <c r="B12" s="24" t="s">
        <v>211</v>
      </c>
      <c r="C12" s="21" t="s">
        <v>1</v>
      </c>
      <c r="D12" s="32">
        <v>100</v>
      </c>
      <c r="E12" s="15"/>
      <c r="F12" s="15"/>
      <c r="G12" s="18"/>
      <c r="H12" s="5">
        <f t="shared" si="0"/>
        <v>0</v>
      </c>
      <c r="I12" s="6"/>
      <c r="J12" s="36">
        <f t="shared" si="1"/>
        <v>0</v>
      </c>
    </row>
    <row r="13" spans="1:10" ht="32.25" customHeight="1">
      <c r="A13" s="13" t="s">
        <v>9</v>
      </c>
      <c r="B13" s="24" t="s">
        <v>210</v>
      </c>
      <c r="C13" s="21" t="s">
        <v>1</v>
      </c>
      <c r="D13" s="32">
        <v>90</v>
      </c>
      <c r="E13" s="15"/>
      <c r="F13" s="15"/>
      <c r="G13" s="18"/>
      <c r="H13" s="5">
        <f t="shared" si="0"/>
        <v>0</v>
      </c>
      <c r="I13" s="6"/>
      <c r="J13" s="36">
        <f t="shared" si="1"/>
        <v>0</v>
      </c>
    </row>
    <row r="14" spans="1:10" ht="30">
      <c r="A14" s="13" t="s">
        <v>10</v>
      </c>
      <c r="B14" s="24" t="s">
        <v>212</v>
      </c>
      <c r="C14" s="21" t="s">
        <v>1</v>
      </c>
      <c r="D14" s="32">
        <v>2500</v>
      </c>
      <c r="E14" s="15"/>
      <c r="F14" s="15"/>
      <c r="G14" s="18"/>
      <c r="H14" s="5">
        <f t="shared" si="0"/>
        <v>0</v>
      </c>
      <c r="I14" s="6"/>
      <c r="J14" s="36">
        <f t="shared" si="1"/>
        <v>0</v>
      </c>
    </row>
    <row r="15" spans="1:10" ht="45" customHeight="1">
      <c r="A15" s="13" t="s">
        <v>11</v>
      </c>
      <c r="B15" s="24" t="s">
        <v>213</v>
      </c>
      <c r="C15" s="21" t="s">
        <v>1</v>
      </c>
      <c r="D15" s="32">
        <v>160</v>
      </c>
      <c r="E15" s="15"/>
      <c r="F15" s="15"/>
      <c r="G15" s="18"/>
      <c r="H15" s="5">
        <f t="shared" si="0"/>
        <v>0</v>
      </c>
      <c r="I15" s="6"/>
      <c r="J15" s="36">
        <f t="shared" si="1"/>
        <v>0</v>
      </c>
    </row>
    <row r="16" spans="1:10" ht="45">
      <c r="A16" s="13" t="s">
        <v>12</v>
      </c>
      <c r="B16" s="24" t="s">
        <v>214</v>
      </c>
      <c r="C16" s="21" t="s">
        <v>1</v>
      </c>
      <c r="D16" s="32">
        <v>300</v>
      </c>
      <c r="E16" s="15"/>
      <c r="F16" s="15"/>
      <c r="G16" s="18"/>
      <c r="H16" s="5">
        <f t="shared" si="0"/>
        <v>0</v>
      </c>
      <c r="I16" s="6"/>
      <c r="J16" s="36">
        <f t="shared" si="1"/>
        <v>0</v>
      </c>
    </row>
    <row r="17" spans="1:10" ht="30" customHeight="1">
      <c r="A17" s="13" t="s">
        <v>13</v>
      </c>
      <c r="B17" s="24" t="s">
        <v>29</v>
      </c>
      <c r="C17" s="14" t="s">
        <v>30</v>
      </c>
      <c r="D17" s="32">
        <v>5</v>
      </c>
      <c r="E17" s="3"/>
      <c r="F17" s="3"/>
      <c r="G17" s="16"/>
      <c r="H17" s="5">
        <f t="shared" si="0"/>
        <v>0</v>
      </c>
      <c r="I17" s="6"/>
      <c r="J17" s="36">
        <f t="shared" si="1"/>
        <v>0</v>
      </c>
    </row>
    <row r="18" spans="1:10" ht="30" customHeight="1">
      <c r="A18" s="13" t="s">
        <v>17</v>
      </c>
      <c r="B18" s="24" t="s">
        <v>35</v>
      </c>
      <c r="C18" s="14" t="s">
        <v>30</v>
      </c>
      <c r="D18" s="32">
        <v>100</v>
      </c>
      <c r="E18" s="3"/>
      <c r="F18" s="3"/>
      <c r="G18" s="16"/>
      <c r="H18" s="5">
        <f t="shared" si="0"/>
        <v>0</v>
      </c>
      <c r="I18" s="6"/>
      <c r="J18" s="36">
        <f t="shared" si="1"/>
        <v>0</v>
      </c>
    </row>
    <row r="19" spans="1:10" ht="30" customHeight="1">
      <c r="A19" s="13" t="s">
        <v>18</v>
      </c>
      <c r="B19" s="24" t="s">
        <v>197</v>
      </c>
      <c r="C19" s="14" t="s">
        <v>1</v>
      </c>
      <c r="D19" s="32">
        <v>12</v>
      </c>
      <c r="E19" s="3"/>
      <c r="F19" s="4"/>
      <c r="G19" s="16"/>
      <c r="H19" s="5">
        <f t="shared" si="0"/>
        <v>0</v>
      </c>
      <c r="I19" s="6"/>
      <c r="J19" s="36">
        <f t="shared" si="1"/>
        <v>0</v>
      </c>
    </row>
    <row r="20" spans="1:10" ht="51.75" customHeight="1">
      <c r="A20" s="13" t="s">
        <v>19</v>
      </c>
      <c r="B20" s="24" t="s">
        <v>215</v>
      </c>
      <c r="C20" s="14" t="s">
        <v>1</v>
      </c>
      <c r="D20" s="32">
        <v>4</v>
      </c>
      <c r="E20" s="7"/>
      <c r="F20" s="7"/>
      <c r="G20" s="16"/>
      <c r="H20" s="5">
        <f t="shared" si="0"/>
        <v>0</v>
      </c>
      <c r="I20" s="6"/>
      <c r="J20" s="36">
        <f t="shared" si="1"/>
        <v>0</v>
      </c>
    </row>
    <row r="21" spans="1:10" ht="29.25" customHeight="1">
      <c r="A21" s="13" t="s">
        <v>20</v>
      </c>
      <c r="B21" s="24" t="s">
        <v>276</v>
      </c>
      <c r="C21" s="14" t="s">
        <v>40</v>
      </c>
      <c r="D21" s="32">
        <v>5</v>
      </c>
      <c r="E21" s="7"/>
      <c r="F21" s="34"/>
      <c r="G21" s="33"/>
      <c r="H21" s="5">
        <f t="shared" si="0"/>
        <v>0</v>
      </c>
      <c r="I21" s="6"/>
      <c r="J21" s="36">
        <f t="shared" si="1"/>
        <v>0</v>
      </c>
    </row>
    <row r="22" spans="1:10" ht="30" customHeight="1">
      <c r="A22" s="13" t="s">
        <v>16</v>
      </c>
      <c r="B22" s="24" t="s">
        <v>39</v>
      </c>
      <c r="C22" s="14" t="s">
        <v>40</v>
      </c>
      <c r="D22" s="32">
        <v>2</v>
      </c>
      <c r="E22" s="3"/>
      <c r="F22" s="8"/>
      <c r="G22" s="16"/>
      <c r="H22" s="5">
        <f t="shared" si="0"/>
        <v>0</v>
      </c>
      <c r="I22" s="6"/>
      <c r="J22" s="36">
        <f t="shared" si="1"/>
        <v>0</v>
      </c>
    </row>
    <row r="23" spans="1:10" ht="30" customHeight="1">
      <c r="A23" s="13" t="s">
        <v>31</v>
      </c>
      <c r="B23" s="24" t="s">
        <v>42</v>
      </c>
      <c r="C23" s="14" t="s">
        <v>40</v>
      </c>
      <c r="D23" s="32">
        <v>1</v>
      </c>
      <c r="E23" s="3"/>
      <c r="F23" s="8"/>
      <c r="G23" s="16"/>
      <c r="H23" s="5">
        <f t="shared" si="0"/>
        <v>0</v>
      </c>
      <c r="I23" s="6"/>
      <c r="J23" s="36">
        <f t="shared" si="1"/>
        <v>0</v>
      </c>
    </row>
    <row r="24" spans="1:10" ht="30" customHeight="1">
      <c r="A24" s="13" t="s">
        <v>32</v>
      </c>
      <c r="B24" s="24" t="s">
        <v>44</v>
      </c>
      <c r="C24" s="14" t="s">
        <v>40</v>
      </c>
      <c r="D24" s="32">
        <v>1</v>
      </c>
      <c r="E24" s="3"/>
      <c r="F24" s="8"/>
      <c r="G24" s="16"/>
      <c r="H24" s="5">
        <f t="shared" si="0"/>
        <v>0</v>
      </c>
      <c r="I24" s="6"/>
      <c r="J24" s="36">
        <f t="shared" si="1"/>
        <v>0</v>
      </c>
    </row>
    <row r="25" spans="1:10" ht="54" customHeight="1">
      <c r="A25" s="13" t="s">
        <v>33</v>
      </c>
      <c r="B25" s="24" t="s">
        <v>216</v>
      </c>
      <c r="C25" s="14" t="s">
        <v>1</v>
      </c>
      <c r="D25" s="32">
        <v>1000</v>
      </c>
      <c r="E25" s="3"/>
      <c r="F25" s="8"/>
      <c r="G25" s="16"/>
      <c r="H25" s="5">
        <f t="shared" si="0"/>
        <v>0</v>
      </c>
      <c r="I25" s="6"/>
      <c r="J25" s="36">
        <f t="shared" si="1"/>
        <v>0</v>
      </c>
    </row>
    <row r="26" spans="1:10" ht="34.5" customHeight="1">
      <c r="A26" s="13" t="s">
        <v>34</v>
      </c>
      <c r="B26" s="24" t="s">
        <v>47</v>
      </c>
      <c r="C26" s="14" t="s">
        <v>40</v>
      </c>
      <c r="D26" s="32">
        <v>1</v>
      </c>
      <c r="E26" s="7"/>
      <c r="F26" s="7"/>
      <c r="G26" s="16"/>
      <c r="H26" s="5">
        <f t="shared" si="0"/>
        <v>0</v>
      </c>
      <c r="I26" s="6"/>
      <c r="J26" s="36">
        <f t="shared" si="1"/>
        <v>0</v>
      </c>
    </row>
    <row r="27" spans="1:10" ht="34.5" customHeight="1">
      <c r="A27" s="13" t="s">
        <v>36</v>
      </c>
      <c r="B27" s="24" t="s">
        <v>49</v>
      </c>
      <c r="C27" s="14" t="s">
        <v>40</v>
      </c>
      <c r="D27" s="32">
        <v>5</v>
      </c>
      <c r="E27" s="7"/>
      <c r="F27" s="7"/>
      <c r="G27" s="16"/>
      <c r="H27" s="5">
        <f t="shared" si="0"/>
        <v>0</v>
      </c>
      <c r="I27" s="6"/>
      <c r="J27" s="36">
        <f t="shared" si="1"/>
        <v>0</v>
      </c>
    </row>
    <row r="28" spans="1:10" ht="34.5" customHeight="1">
      <c r="A28" s="13" t="s">
        <v>37</v>
      </c>
      <c r="B28" s="24" t="s">
        <v>246</v>
      </c>
      <c r="C28" s="14" t="s">
        <v>40</v>
      </c>
      <c r="D28" s="32">
        <v>1</v>
      </c>
      <c r="E28" s="3"/>
      <c r="F28" s="8"/>
      <c r="G28" s="16"/>
      <c r="H28" s="5">
        <f t="shared" si="0"/>
        <v>0</v>
      </c>
      <c r="I28" s="6"/>
      <c r="J28" s="36">
        <f t="shared" si="1"/>
        <v>0</v>
      </c>
    </row>
    <row r="29" spans="1:10" ht="34.5" customHeight="1">
      <c r="A29" s="13" t="s">
        <v>38</v>
      </c>
      <c r="B29" s="24" t="s">
        <v>247</v>
      </c>
      <c r="C29" s="14" t="s">
        <v>40</v>
      </c>
      <c r="D29" s="32">
        <v>1</v>
      </c>
      <c r="E29" s="3"/>
      <c r="F29" s="8"/>
      <c r="G29" s="16"/>
      <c r="H29" s="5">
        <f t="shared" si="0"/>
        <v>0</v>
      </c>
      <c r="I29" s="6"/>
      <c r="J29" s="36">
        <f t="shared" si="1"/>
        <v>0</v>
      </c>
    </row>
    <row r="30" spans="1:10" ht="34.5" customHeight="1">
      <c r="A30" s="13" t="s">
        <v>41</v>
      </c>
      <c r="B30" s="24" t="s">
        <v>244</v>
      </c>
      <c r="C30" s="14" t="s">
        <v>40</v>
      </c>
      <c r="D30" s="32">
        <v>1</v>
      </c>
      <c r="E30" s="3"/>
      <c r="F30" s="8"/>
      <c r="G30" s="16"/>
      <c r="H30" s="5">
        <f t="shared" si="0"/>
        <v>0</v>
      </c>
      <c r="I30" s="6"/>
      <c r="J30" s="36">
        <f t="shared" si="1"/>
        <v>0</v>
      </c>
    </row>
    <row r="31" spans="1:10" ht="34.5" customHeight="1">
      <c r="A31" s="13" t="s">
        <v>43</v>
      </c>
      <c r="B31" s="24" t="s">
        <v>245</v>
      </c>
      <c r="C31" s="14" t="s">
        <v>40</v>
      </c>
      <c r="D31" s="32">
        <v>1</v>
      </c>
      <c r="E31" s="3"/>
      <c r="F31" s="8"/>
      <c r="G31" s="16"/>
      <c r="H31" s="5">
        <f t="shared" si="0"/>
        <v>0</v>
      </c>
      <c r="I31" s="6"/>
      <c r="J31" s="36">
        <f t="shared" si="1"/>
        <v>0</v>
      </c>
    </row>
    <row r="32" spans="1:10" ht="34.5" customHeight="1">
      <c r="A32" s="13" t="s">
        <v>45</v>
      </c>
      <c r="B32" s="24" t="s">
        <v>248</v>
      </c>
      <c r="C32" s="14" t="s">
        <v>40</v>
      </c>
      <c r="D32" s="32">
        <v>1</v>
      </c>
      <c r="E32" s="3"/>
      <c r="F32" s="8"/>
      <c r="G32" s="16"/>
      <c r="H32" s="5">
        <f t="shared" si="0"/>
        <v>0</v>
      </c>
      <c r="I32" s="6"/>
      <c r="J32" s="36">
        <f t="shared" si="1"/>
        <v>0</v>
      </c>
    </row>
    <row r="33" spans="1:10" ht="39.75" customHeight="1">
      <c r="A33" s="13" t="s">
        <v>46</v>
      </c>
      <c r="B33" s="24" t="s">
        <v>252</v>
      </c>
      <c r="C33" s="14" t="s">
        <v>1</v>
      </c>
      <c r="D33" s="32">
        <v>1</v>
      </c>
      <c r="E33" s="3"/>
      <c r="F33" s="8"/>
      <c r="G33" s="16"/>
      <c r="H33" s="5">
        <f t="shared" si="0"/>
        <v>0</v>
      </c>
      <c r="I33" s="6"/>
      <c r="J33" s="36">
        <f t="shared" si="1"/>
        <v>0</v>
      </c>
    </row>
    <row r="34" spans="1:10" ht="42.75" customHeight="1">
      <c r="A34" s="13" t="s">
        <v>48</v>
      </c>
      <c r="B34" s="24" t="s">
        <v>249</v>
      </c>
      <c r="C34" s="14" t="s">
        <v>1</v>
      </c>
      <c r="D34" s="32">
        <v>1</v>
      </c>
      <c r="E34" s="3"/>
      <c r="F34" s="8"/>
      <c r="G34" s="16"/>
      <c r="H34" s="5">
        <f t="shared" si="0"/>
        <v>0</v>
      </c>
      <c r="I34" s="6"/>
      <c r="J34" s="36">
        <f t="shared" si="1"/>
        <v>0</v>
      </c>
    </row>
    <row r="35" spans="1:10" ht="39.75" customHeight="1">
      <c r="A35" s="13" t="s">
        <v>50</v>
      </c>
      <c r="B35" s="24" t="s">
        <v>250</v>
      </c>
      <c r="C35" s="14" t="s">
        <v>1</v>
      </c>
      <c r="D35" s="32">
        <v>1</v>
      </c>
      <c r="E35" s="3"/>
      <c r="F35" s="8"/>
      <c r="G35" s="16"/>
      <c r="H35" s="5">
        <f t="shared" si="0"/>
        <v>0</v>
      </c>
      <c r="I35" s="6"/>
      <c r="J35" s="36">
        <f t="shared" si="1"/>
        <v>0</v>
      </c>
    </row>
    <row r="36" spans="1:10" ht="51.75" customHeight="1">
      <c r="A36" s="13" t="s">
        <v>51</v>
      </c>
      <c r="B36" s="24" t="s">
        <v>251</v>
      </c>
      <c r="C36" s="14" t="s">
        <v>1</v>
      </c>
      <c r="D36" s="32">
        <v>1</v>
      </c>
      <c r="E36" s="3"/>
      <c r="F36" s="8"/>
      <c r="G36" s="16"/>
      <c r="H36" s="5">
        <f t="shared" si="0"/>
        <v>0</v>
      </c>
      <c r="I36" s="6"/>
      <c r="J36" s="36">
        <f t="shared" si="1"/>
        <v>0</v>
      </c>
    </row>
    <row r="37" spans="1:10" ht="39.75" customHeight="1">
      <c r="A37" s="13" t="s">
        <v>52</v>
      </c>
      <c r="B37" s="24" t="s">
        <v>217</v>
      </c>
      <c r="C37" s="14" t="s">
        <v>1</v>
      </c>
      <c r="D37" s="32">
        <v>24</v>
      </c>
      <c r="E37" s="7"/>
      <c r="F37" s="7"/>
      <c r="G37" s="16"/>
      <c r="H37" s="5">
        <f t="shared" si="0"/>
        <v>0</v>
      </c>
      <c r="I37" s="6"/>
      <c r="J37" s="36">
        <f t="shared" si="1"/>
        <v>0</v>
      </c>
    </row>
    <row r="38" spans="1:10" ht="72.75" customHeight="1">
      <c r="A38" s="13" t="s">
        <v>53</v>
      </c>
      <c r="B38" s="24" t="s">
        <v>218</v>
      </c>
      <c r="C38" s="14" t="s">
        <v>1</v>
      </c>
      <c r="D38" s="32">
        <v>140</v>
      </c>
      <c r="E38" s="3"/>
      <c r="F38" s="8"/>
      <c r="G38" s="16"/>
      <c r="H38" s="5">
        <f aca="true" t="shared" si="2" ref="H38:H69">ROUND(G38*D38,2)</f>
        <v>0</v>
      </c>
      <c r="I38" s="6"/>
      <c r="J38" s="36">
        <f aca="true" t="shared" si="3" ref="J38:J69">ROUND((H38*I38)+H38,2)</f>
        <v>0</v>
      </c>
    </row>
    <row r="39" spans="1:10" ht="65.25" customHeight="1">
      <c r="A39" s="13" t="s">
        <v>54</v>
      </c>
      <c r="B39" s="24" t="s">
        <v>286</v>
      </c>
      <c r="C39" s="14" t="s">
        <v>1</v>
      </c>
      <c r="D39" s="32">
        <v>10</v>
      </c>
      <c r="E39" s="3"/>
      <c r="F39" s="3"/>
      <c r="G39" s="16"/>
      <c r="H39" s="5">
        <f t="shared" si="2"/>
        <v>0</v>
      </c>
      <c r="I39" s="6"/>
      <c r="J39" s="36">
        <f t="shared" si="3"/>
        <v>0</v>
      </c>
    </row>
    <row r="40" spans="1:10" ht="47.25" customHeight="1">
      <c r="A40" s="13" t="s">
        <v>55</v>
      </c>
      <c r="B40" s="24" t="s">
        <v>287</v>
      </c>
      <c r="C40" s="14" t="s">
        <v>1</v>
      </c>
      <c r="D40" s="32">
        <v>12</v>
      </c>
      <c r="E40" s="3"/>
      <c r="F40" s="3"/>
      <c r="G40" s="16"/>
      <c r="H40" s="5">
        <f t="shared" si="2"/>
        <v>0</v>
      </c>
      <c r="I40" s="6"/>
      <c r="J40" s="36">
        <f t="shared" si="3"/>
        <v>0</v>
      </c>
    </row>
    <row r="41" spans="1:10" ht="51.75" customHeight="1">
      <c r="A41" s="13" t="s">
        <v>56</v>
      </c>
      <c r="B41" s="24" t="s">
        <v>288</v>
      </c>
      <c r="C41" s="14" t="s">
        <v>1</v>
      </c>
      <c r="D41" s="32">
        <v>10</v>
      </c>
      <c r="E41" s="3"/>
      <c r="F41" s="3"/>
      <c r="G41" s="16"/>
      <c r="H41" s="5">
        <f t="shared" si="2"/>
        <v>0</v>
      </c>
      <c r="I41" s="6"/>
      <c r="J41" s="36">
        <f t="shared" si="3"/>
        <v>0</v>
      </c>
    </row>
    <row r="42" spans="1:10" ht="39.75" customHeight="1">
      <c r="A42" s="13" t="s">
        <v>57</v>
      </c>
      <c r="B42" s="24" t="s">
        <v>65</v>
      </c>
      <c r="C42" s="14" t="s">
        <v>40</v>
      </c>
      <c r="D42" s="32">
        <v>5</v>
      </c>
      <c r="E42" s="3"/>
      <c r="F42" s="8"/>
      <c r="G42" s="16"/>
      <c r="H42" s="5">
        <f t="shared" si="2"/>
        <v>0</v>
      </c>
      <c r="I42" s="6"/>
      <c r="J42" s="36">
        <f t="shared" si="3"/>
        <v>0</v>
      </c>
    </row>
    <row r="43" spans="1:10" ht="39.75" customHeight="1">
      <c r="A43" s="13" t="s">
        <v>58</v>
      </c>
      <c r="B43" s="24" t="s">
        <v>219</v>
      </c>
      <c r="C43" s="14" t="s">
        <v>40</v>
      </c>
      <c r="D43" s="32">
        <v>10</v>
      </c>
      <c r="E43" s="3"/>
      <c r="F43" s="5"/>
      <c r="G43" s="17"/>
      <c r="H43" s="5">
        <f t="shared" si="2"/>
        <v>0</v>
      </c>
      <c r="I43" s="6"/>
      <c r="J43" s="36">
        <f t="shared" si="3"/>
        <v>0</v>
      </c>
    </row>
    <row r="44" spans="1:10" ht="39.75" customHeight="1">
      <c r="A44" s="13" t="s">
        <v>59</v>
      </c>
      <c r="B44" s="24" t="s">
        <v>220</v>
      </c>
      <c r="C44" s="14" t="s">
        <v>1</v>
      </c>
      <c r="D44" s="32">
        <v>1</v>
      </c>
      <c r="E44" s="3"/>
      <c r="F44" s="3"/>
      <c r="G44" s="16"/>
      <c r="H44" s="5">
        <f t="shared" si="2"/>
        <v>0</v>
      </c>
      <c r="I44" s="6"/>
      <c r="J44" s="36">
        <f t="shared" si="3"/>
        <v>0</v>
      </c>
    </row>
    <row r="45" spans="1:10" ht="36" customHeight="1">
      <c r="A45" s="13" t="s">
        <v>60</v>
      </c>
      <c r="B45" s="24" t="s">
        <v>221</v>
      </c>
      <c r="C45" s="14" t="s">
        <v>1</v>
      </c>
      <c r="D45" s="32">
        <v>45</v>
      </c>
      <c r="E45" s="3"/>
      <c r="F45" s="7"/>
      <c r="G45" s="16"/>
      <c r="H45" s="5">
        <f t="shared" si="2"/>
        <v>0</v>
      </c>
      <c r="I45" s="6"/>
      <c r="J45" s="36">
        <f t="shared" si="3"/>
        <v>0</v>
      </c>
    </row>
    <row r="46" spans="1:10" ht="30" customHeight="1">
      <c r="A46" s="13" t="s">
        <v>61</v>
      </c>
      <c r="B46" s="24" t="s">
        <v>70</v>
      </c>
      <c r="C46" s="14" t="s">
        <v>40</v>
      </c>
      <c r="D46" s="32">
        <v>20</v>
      </c>
      <c r="E46" s="3"/>
      <c r="F46" s="8"/>
      <c r="G46" s="16"/>
      <c r="H46" s="5">
        <f t="shared" si="2"/>
        <v>0</v>
      </c>
      <c r="I46" s="6"/>
      <c r="J46" s="36">
        <f t="shared" si="3"/>
        <v>0</v>
      </c>
    </row>
    <row r="47" spans="1:10" ht="30" customHeight="1">
      <c r="A47" s="13" t="s">
        <v>62</v>
      </c>
      <c r="B47" s="24" t="s">
        <v>72</v>
      </c>
      <c r="C47" s="14" t="s">
        <v>40</v>
      </c>
      <c r="D47" s="32">
        <v>20</v>
      </c>
      <c r="E47" s="3"/>
      <c r="F47" s="8"/>
      <c r="G47" s="16"/>
      <c r="H47" s="5">
        <f t="shared" si="2"/>
        <v>0</v>
      </c>
      <c r="I47" s="6"/>
      <c r="J47" s="36">
        <f t="shared" si="3"/>
        <v>0</v>
      </c>
    </row>
    <row r="48" spans="1:10" ht="30" customHeight="1">
      <c r="A48" s="13" t="s">
        <v>63</v>
      </c>
      <c r="B48" s="24" t="s">
        <v>74</v>
      </c>
      <c r="C48" s="14" t="s">
        <v>40</v>
      </c>
      <c r="D48" s="32">
        <v>20</v>
      </c>
      <c r="E48" s="3"/>
      <c r="F48" s="8"/>
      <c r="G48" s="16"/>
      <c r="H48" s="5">
        <f t="shared" si="2"/>
        <v>0</v>
      </c>
      <c r="I48" s="6"/>
      <c r="J48" s="36">
        <f t="shared" si="3"/>
        <v>0</v>
      </c>
    </row>
    <row r="49" spans="1:10" ht="69.75" customHeight="1">
      <c r="A49" s="13" t="s">
        <v>64</v>
      </c>
      <c r="B49" s="24" t="s">
        <v>222</v>
      </c>
      <c r="C49" s="14" t="s">
        <v>1</v>
      </c>
      <c r="D49" s="32">
        <v>50</v>
      </c>
      <c r="E49" s="7"/>
      <c r="F49" s="8"/>
      <c r="G49" s="16"/>
      <c r="H49" s="5">
        <f t="shared" si="2"/>
        <v>0</v>
      </c>
      <c r="I49" s="6"/>
      <c r="J49" s="36">
        <f t="shared" si="3"/>
        <v>0</v>
      </c>
    </row>
    <row r="50" spans="1:10" ht="39.75" customHeight="1">
      <c r="A50" s="13" t="s">
        <v>66</v>
      </c>
      <c r="B50" s="24" t="s">
        <v>77</v>
      </c>
      <c r="C50" s="14" t="s">
        <v>40</v>
      </c>
      <c r="D50" s="32">
        <v>3</v>
      </c>
      <c r="E50" s="7"/>
      <c r="F50" s="8"/>
      <c r="G50" s="16"/>
      <c r="H50" s="5">
        <f t="shared" si="2"/>
        <v>0</v>
      </c>
      <c r="I50" s="6"/>
      <c r="J50" s="36">
        <f t="shared" si="3"/>
        <v>0</v>
      </c>
    </row>
    <row r="51" spans="1:10" ht="30" customHeight="1">
      <c r="A51" s="13" t="s">
        <v>67</v>
      </c>
      <c r="B51" s="24" t="s">
        <v>79</v>
      </c>
      <c r="C51" s="14" t="s">
        <v>40</v>
      </c>
      <c r="D51" s="32">
        <v>8</v>
      </c>
      <c r="E51" s="7"/>
      <c r="F51" s="8"/>
      <c r="G51" s="16"/>
      <c r="H51" s="5">
        <f t="shared" si="2"/>
        <v>0</v>
      </c>
      <c r="I51" s="6"/>
      <c r="J51" s="36">
        <f t="shared" si="3"/>
        <v>0</v>
      </c>
    </row>
    <row r="52" spans="1:10" ht="30" customHeight="1">
      <c r="A52" s="13" t="s">
        <v>68</v>
      </c>
      <c r="B52" s="24" t="s">
        <v>81</v>
      </c>
      <c r="C52" s="14" t="s">
        <v>40</v>
      </c>
      <c r="D52" s="32">
        <v>24</v>
      </c>
      <c r="E52" s="7"/>
      <c r="F52" s="8"/>
      <c r="G52" s="16"/>
      <c r="H52" s="5">
        <f t="shared" si="2"/>
        <v>0</v>
      </c>
      <c r="I52" s="6"/>
      <c r="J52" s="36">
        <f t="shared" si="3"/>
        <v>0</v>
      </c>
    </row>
    <row r="53" spans="1:10" ht="30" customHeight="1">
      <c r="A53" s="13" t="s">
        <v>69</v>
      </c>
      <c r="B53" s="24" t="s">
        <v>83</v>
      </c>
      <c r="C53" s="14" t="s">
        <v>1</v>
      </c>
      <c r="D53" s="32">
        <v>11000</v>
      </c>
      <c r="E53" s="7"/>
      <c r="F53" s="8"/>
      <c r="G53" s="16"/>
      <c r="H53" s="5">
        <f t="shared" si="2"/>
        <v>0</v>
      </c>
      <c r="I53" s="6"/>
      <c r="J53" s="36">
        <f t="shared" si="3"/>
        <v>0</v>
      </c>
    </row>
    <row r="54" spans="1:10" ht="39.75" customHeight="1">
      <c r="A54" s="13" t="s">
        <v>71</v>
      </c>
      <c r="B54" s="24" t="s">
        <v>223</v>
      </c>
      <c r="C54" s="14" t="s">
        <v>1</v>
      </c>
      <c r="D54" s="32">
        <v>1</v>
      </c>
      <c r="E54" s="7"/>
      <c r="F54" s="8"/>
      <c r="G54" s="16"/>
      <c r="H54" s="5">
        <f t="shared" si="2"/>
        <v>0</v>
      </c>
      <c r="I54" s="6"/>
      <c r="J54" s="36">
        <f t="shared" si="3"/>
        <v>0</v>
      </c>
    </row>
    <row r="55" spans="1:10" ht="30" customHeight="1">
      <c r="A55" s="13" t="s">
        <v>73</v>
      </c>
      <c r="B55" s="24" t="s">
        <v>89</v>
      </c>
      <c r="C55" s="14" t="s">
        <v>40</v>
      </c>
      <c r="D55" s="32">
        <v>5</v>
      </c>
      <c r="E55" s="7"/>
      <c r="F55" s="8"/>
      <c r="G55" s="16"/>
      <c r="H55" s="5">
        <f t="shared" si="2"/>
        <v>0</v>
      </c>
      <c r="I55" s="6"/>
      <c r="J55" s="36">
        <f t="shared" si="3"/>
        <v>0</v>
      </c>
    </row>
    <row r="56" spans="1:10" ht="30" customHeight="1">
      <c r="A56" s="13" t="s">
        <v>75</v>
      </c>
      <c r="B56" s="24" t="s">
        <v>87</v>
      </c>
      <c r="C56" s="14" t="s">
        <v>40</v>
      </c>
      <c r="D56" s="32">
        <v>50</v>
      </c>
      <c r="E56" s="7"/>
      <c r="F56" s="8"/>
      <c r="G56" s="16"/>
      <c r="H56" s="5">
        <f t="shared" si="2"/>
        <v>0</v>
      </c>
      <c r="I56" s="6"/>
      <c r="J56" s="36">
        <f t="shared" si="3"/>
        <v>0</v>
      </c>
    </row>
    <row r="57" spans="1:10" ht="30" customHeight="1">
      <c r="A57" s="13" t="s">
        <v>76</v>
      </c>
      <c r="B57" s="24" t="s">
        <v>198</v>
      </c>
      <c r="C57" s="14" t="s">
        <v>1</v>
      </c>
      <c r="D57" s="32">
        <v>700</v>
      </c>
      <c r="E57" s="7"/>
      <c r="F57" s="8"/>
      <c r="G57" s="16"/>
      <c r="H57" s="5">
        <f t="shared" si="2"/>
        <v>0</v>
      </c>
      <c r="I57" s="6"/>
      <c r="J57" s="36">
        <f t="shared" si="3"/>
        <v>0</v>
      </c>
    </row>
    <row r="58" spans="1:10" ht="39" customHeight="1">
      <c r="A58" s="13" t="s">
        <v>78</v>
      </c>
      <c r="B58" s="24" t="s">
        <v>92</v>
      </c>
      <c r="C58" s="14" t="s">
        <v>1</v>
      </c>
      <c r="D58" s="32">
        <v>300</v>
      </c>
      <c r="E58" s="7"/>
      <c r="F58" s="8"/>
      <c r="G58" s="16"/>
      <c r="H58" s="5">
        <f t="shared" si="2"/>
        <v>0</v>
      </c>
      <c r="I58" s="6"/>
      <c r="J58" s="36">
        <f t="shared" si="3"/>
        <v>0</v>
      </c>
    </row>
    <row r="59" spans="1:10" ht="54.75" customHeight="1">
      <c r="A59" s="13" t="s">
        <v>80</v>
      </c>
      <c r="B59" s="24" t="s">
        <v>224</v>
      </c>
      <c r="C59" s="14" t="s">
        <v>1</v>
      </c>
      <c r="D59" s="32">
        <v>10</v>
      </c>
      <c r="E59" s="3"/>
      <c r="F59" s="4"/>
      <c r="G59" s="16"/>
      <c r="H59" s="5">
        <f t="shared" si="2"/>
        <v>0</v>
      </c>
      <c r="I59" s="6"/>
      <c r="J59" s="36">
        <f t="shared" si="3"/>
        <v>0</v>
      </c>
    </row>
    <row r="60" spans="1:10" ht="33" customHeight="1">
      <c r="A60" s="13" t="s">
        <v>82</v>
      </c>
      <c r="B60" s="24" t="s">
        <v>95</v>
      </c>
      <c r="C60" s="14" t="s">
        <v>1</v>
      </c>
      <c r="D60" s="32">
        <v>5</v>
      </c>
      <c r="E60" s="3"/>
      <c r="F60" s="4"/>
      <c r="G60" s="16"/>
      <c r="H60" s="5">
        <f t="shared" si="2"/>
        <v>0</v>
      </c>
      <c r="I60" s="6"/>
      <c r="J60" s="36">
        <f t="shared" si="3"/>
        <v>0</v>
      </c>
    </row>
    <row r="61" spans="1:10" ht="54" customHeight="1">
      <c r="A61" s="13" t="s">
        <v>84</v>
      </c>
      <c r="B61" s="24" t="s">
        <v>254</v>
      </c>
      <c r="C61" s="14" t="s">
        <v>1</v>
      </c>
      <c r="D61" s="32">
        <v>1</v>
      </c>
      <c r="E61" s="3"/>
      <c r="F61" s="3"/>
      <c r="G61" s="16"/>
      <c r="H61" s="5">
        <f t="shared" si="2"/>
        <v>0</v>
      </c>
      <c r="I61" s="6"/>
      <c r="J61" s="36">
        <f t="shared" si="3"/>
        <v>0</v>
      </c>
    </row>
    <row r="62" spans="1:10" ht="52.5" customHeight="1">
      <c r="A62" s="13" t="s">
        <v>85</v>
      </c>
      <c r="B62" s="24" t="s">
        <v>225</v>
      </c>
      <c r="C62" s="14" t="s">
        <v>98</v>
      </c>
      <c r="D62" s="32">
        <v>680</v>
      </c>
      <c r="E62" s="3"/>
      <c r="F62" s="4"/>
      <c r="G62" s="16"/>
      <c r="H62" s="5">
        <f t="shared" si="2"/>
        <v>0</v>
      </c>
      <c r="I62" s="6"/>
      <c r="J62" s="36">
        <f t="shared" si="3"/>
        <v>0</v>
      </c>
    </row>
    <row r="63" spans="1:10" ht="55.5" customHeight="1">
      <c r="A63" s="13" t="s">
        <v>86</v>
      </c>
      <c r="B63" s="24" t="s">
        <v>100</v>
      </c>
      <c r="C63" s="14" t="s">
        <v>98</v>
      </c>
      <c r="D63" s="32">
        <v>100</v>
      </c>
      <c r="E63" s="3"/>
      <c r="F63" s="4"/>
      <c r="G63" s="16"/>
      <c r="H63" s="5">
        <f t="shared" si="2"/>
        <v>0</v>
      </c>
      <c r="I63" s="6"/>
      <c r="J63" s="36">
        <f t="shared" si="3"/>
        <v>0</v>
      </c>
    </row>
    <row r="64" spans="1:10" ht="64.5" customHeight="1">
      <c r="A64" s="13" t="s">
        <v>88</v>
      </c>
      <c r="B64" s="24" t="s">
        <v>255</v>
      </c>
      <c r="C64" s="14" t="s">
        <v>98</v>
      </c>
      <c r="D64" s="32">
        <v>4</v>
      </c>
      <c r="E64" s="3"/>
      <c r="F64" s="3"/>
      <c r="G64" s="16"/>
      <c r="H64" s="5">
        <f t="shared" si="2"/>
        <v>0</v>
      </c>
      <c r="I64" s="6"/>
      <c r="J64" s="36">
        <f t="shared" si="3"/>
        <v>0</v>
      </c>
    </row>
    <row r="65" spans="1:10" ht="60" customHeight="1">
      <c r="A65" s="13" t="s">
        <v>90</v>
      </c>
      <c r="B65" s="24" t="s">
        <v>226</v>
      </c>
      <c r="C65" s="14" t="s">
        <v>1</v>
      </c>
      <c r="D65" s="32">
        <v>30</v>
      </c>
      <c r="E65" s="7"/>
      <c r="F65" s="7"/>
      <c r="G65" s="16"/>
      <c r="H65" s="5">
        <f t="shared" si="2"/>
        <v>0</v>
      </c>
      <c r="I65" s="6"/>
      <c r="J65" s="36">
        <f t="shared" si="3"/>
        <v>0</v>
      </c>
    </row>
    <row r="66" spans="1:10" ht="69.75" customHeight="1">
      <c r="A66" s="13" t="s">
        <v>91</v>
      </c>
      <c r="B66" s="24" t="s">
        <v>104</v>
      </c>
      <c r="C66" s="14" t="s">
        <v>98</v>
      </c>
      <c r="D66" s="32">
        <v>15</v>
      </c>
      <c r="E66" s="7"/>
      <c r="F66" s="7"/>
      <c r="G66" s="16"/>
      <c r="H66" s="5">
        <f t="shared" si="2"/>
        <v>0</v>
      </c>
      <c r="I66" s="6"/>
      <c r="J66" s="36">
        <f t="shared" si="3"/>
        <v>0</v>
      </c>
    </row>
    <row r="67" spans="1:10" ht="32.25" customHeight="1">
      <c r="A67" s="13" t="s">
        <v>93</v>
      </c>
      <c r="B67" s="24" t="s">
        <v>267</v>
      </c>
      <c r="C67" s="14" t="s">
        <v>1</v>
      </c>
      <c r="D67" s="32">
        <v>10</v>
      </c>
      <c r="E67" s="7"/>
      <c r="F67" s="5"/>
      <c r="G67" s="17"/>
      <c r="H67" s="5">
        <f t="shared" si="2"/>
        <v>0</v>
      </c>
      <c r="I67" s="6"/>
      <c r="J67" s="36">
        <f t="shared" si="3"/>
        <v>0</v>
      </c>
    </row>
    <row r="68" spans="1:10" ht="30" customHeight="1">
      <c r="A68" s="13" t="s">
        <v>94</v>
      </c>
      <c r="B68" s="24" t="s">
        <v>108</v>
      </c>
      <c r="C68" s="14" t="s">
        <v>1</v>
      </c>
      <c r="D68" s="32">
        <v>800</v>
      </c>
      <c r="E68" s="3"/>
      <c r="F68" s="8"/>
      <c r="G68" s="16"/>
      <c r="H68" s="5">
        <f t="shared" si="2"/>
        <v>0</v>
      </c>
      <c r="I68" s="6"/>
      <c r="J68" s="36">
        <f t="shared" si="3"/>
        <v>0</v>
      </c>
    </row>
    <row r="69" spans="1:10" ht="48" customHeight="1">
      <c r="A69" s="13" t="s">
        <v>96</v>
      </c>
      <c r="B69" s="24" t="s">
        <v>111</v>
      </c>
      <c r="C69" s="14" t="s">
        <v>1</v>
      </c>
      <c r="D69" s="32">
        <v>30</v>
      </c>
      <c r="E69" s="3"/>
      <c r="F69" s="8"/>
      <c r="G69" s="16"/>
      <c r="H69" s="5">
        <f t="shared" si="2"/>
        <v>0</v>
      </c>
      <c r="I69" s="6"/>
      <c r="J69" s="36">
        <f t="shared" si="3"/>
        <v>0</v>
      </c>
    </row>
    <row r="70" spans="1:10" ht="27" customHeight="1">
      <c r="A70" s="13" t="s">
        <v>97</v>
      </c>
      <c r="B70" s="24" t="s">
        <v>196</v>
      </c>
      <c r="C70" s="14" t="s">
        <v>1</v>
      </c>
      <c r="D70" s="32">
        <v>3000</v>
      </c>
      <c r="E70" s="3"/>
      <c r="F70" s="8"/>
      <c r="G70" s="16"/>
      <c r="H70" s="5">
        <f aca="true" t="shared" si="4" ref="H70:H94">ROUND(G70*D70,2)</f>
        <v>0</v>
      </c>
      <c r="I70" s="6"/>
      <c r="J70" s="36">
        <f aca="true" t="shared" si="5" ref="J70:J101">ROUND((H70*I70)+H70,2)</f>
        <v>0</v>
      </c>
    </row>
    <row r="71" spans="1:10" ht="30" customHeight="1">
      <c r="A71" s="13" t="s">
        <v>99</v>
      </c>
      <c r="B71" s="24" t="s">
        <v>195</v>
      </c>
      <c r="C71" s="14" t="s">
        <v>1</v>
      </c>
      <c r="D71" s="32">
        <v>240</v>
      </c>
      <c r="E71" s="3"/>
      <c r="F71" s="8"/>
      <c r="G71" s="16"/>
      <c r="H71" s="5">
        <f t="shared" si="4"/>
        <v>0</v>
      </c>
      <c r="I71" s="6"/>
      <c r="J71" s="36">
        <f t="shared" si="5"/>
        <v>0</v>
      </c>
    </row>
    <row r="72" spans="1:10" ht="42" customHeight="1">
      <c r="A72" s="13" t="s">
        <v>101</v>
      </c>
      <c r="B72" s="24" t="s">
        <v>114</v>
      </c>
      <c r="C72" s="14" t="s">
        <v>40</v>
      </c>
      <c r="D72" s="32">
        <v>2</v>
      </c>
      <c r="E72" s="7"/>
      <c r="F72" s="7"/>
      <c r="G72" s="16"/>
      <c r="H72" s="5">
        <f t="shared" si="4"/>
        <v>0</v>
      </c>
      <c r="I72" s="6"/>
      <c r="J72" s="36">
        <f t="shared" si="5"/>
        <v>0</v>
      </c>
    </row>
    <row r="73" spans="1:10" ht="30" customHeight="1">
      <c r="A73" s="13" t="s">
        <v>102</v>
      </c>
      <c r="B73" s="24" t="s">
        <v>116</v>
      </c>
      <c r="C73" s="14" t="s">
        <v>40</v>
      </c>
      <c r="D73" s="32">
        <v>2</v>
      </c>
      <c r="E73" s="7"/>
      <c r="F73" s="8"/>
      <c r="G73" s="16"/>
      <c r="H73" s="5">
        <f t="shared" si="4"/>
        <v>0</v>
      </c>
      <c r="I73" s="6"/>
      <c r="J73" s="36">
        <f t="shared" si="5"/>
        <v>0</v>
      </c>
    </row>
    <row r="74" spans="1:10" ht="36.75" customHeight="1">
      <c r="A74" s="13" t="s">
        <v>103</v>
      </c>
      <c r="B74" s="24" t="s">
        <v>119</v>
      </c>
      <c r="C74" s="14" t="s">
        <v>1</v>
      </c>
      <c r="D74" s="32">
        <v>24</v>
      </c>
      <c r="E74" s="3"/>
      <c r="F74" s="3"/>
      <c r="G74" s="16"/>
      <c r="H74" s="5">
        <f t="shared" si="4"/>
        <v>0</v>
      </c>
      <c r="I74" s="6"/>
      <c r="J74" s="36">
        <f t="shared" si="5"/>
        <v>0</v>
      </c>
    </row>
    <row r="75" spans="1:10" ht="30" customHeight="1">
      <c r="A75" s="13" t="s">
        <v>105</v>
      </c>
      <c r="B75" s="24" t="s">
        <v>120</v>
      </c>
      <c r="C75" s="14" t="s">
        <v>1</v>
      </c>
      <c r="D75" s="32">
        <v>10</v>
      </c>
      <c r="E75" s="3"/>
      <c r="F75" s="5"/>
      <c r="G75" s="17"/>
      <c r="H75" s="5">
        <f t="shared" si="4"/>
        <v>0</v>
      </c>
      <c r="I75" s="6"/>
      <c r="J75" s="36">
        <f t="shared" si="5"/>
        <v>0</v>
      </c>
    </row>
    <row r="76" spans="1:10" ht="30" customHeight="1">
      <c r="A76" s="13" t="s">
        <v>106</v>
      </c>
      <c r="B76" s="24" t="s">
        <v>125</v>
      </c>
      <c r="C76" s="14" t="s">
        <v>1</v>
      </c>
      <c r="D76" s="32">
        <v>470</v>
      </c>
      <c r="E76" s="3"/>
      <c r="F76" s="8"/>
      <c r="G76" s="16"/>
      <c r="H76" s="5">
        <f t="shared" si="4"/>
        <v>0</v>
      </c>
      <c r="I76" s="6"/>
      <c r="J76" s="36">
        <f t="shared" si="5"/>
        <v>0</v>
      </c>
    </row>
    <row r="77" spans="1:10" ht="31.5" customHeight="1">
      <c r="A77" s="13" t="s">
        <v>107</v>
      </c>
      <c r="B77" s="24" t="s">
        <v>127</v>
      </c>
      <c r="C77" s="14" t="s">
        <v>40</v>
      </c>
      <c r="D77" s="32">
        <v>4</v>
      </c>
      <c r="E77" s="3"/>
      <c r="F77" s="8"/>
      <c r="G77" s="16"/>
      <c r="H77" s="5">
        <f t="shared" si="4"/>
        <v>0</v>
      </c>
      <c r="I77" s="6"/>
      <c r="J77" s="36">
        <f t="shared" si="5"/>
        <v>0</v>
      </c>
    </row>
    <row r="78" spans="1:10" ht="35.25" customHeight="1">
      <c r="A78" s="13" t="s">
        <v>109</v>
      </c>
      <c r="B78" s="24" t="s">
        <v>131</v>
      </c>
      <c r="C78" s="14" t="s">
        <v>40</v>
      </c>
      <c r="D78" s="32">
        <v>3</v>
      </c>
      <c r="E78" s="3"/>
      <c r="F78" s="8"/>
      <c r="G78" s="16"/>
      <c r="H78" s="5">
        <f t="shared" si="4"/>
        <v>0</v>
      </c>
      <c r="I78" s="6"/>
      <c r="J78" s="36">
        <f t="shared" si="5"/>
        <v>0</v>
      </c>
    </row>
    <row r="79" spans="1:10" ht="51.75" customHeight="1">
      <c r="A79" s="13" t="s">
        <v>110</v>
      </c>
      <c r="B79" s="43" t="s">
        <v>243</v>
      </c>
      <c r="C79" s="14" t="s">
        <v>122</v>
      </c>
      <c r="D79" s="42">
        <v>1</v>
      </c>
      <c r="E79" s="3"/>
      <c r="F79" s="4"/>
      <c r="G79" s="16"/>
      <c r="H79" s="5">
        <f t="shared" si="4"/>
        <v>0</v>
      </c>
      <c r="I79" s="6"/>
      <c r="J79" s="40">
        <f t="shared" si="5"/>
        <v>0</v>
      </c>
    </row>
    <row r="80" spans="1:10" ht="48.75" customHeight="1">
      <c r="A80" s="13" t="s">
        <v>112</v>
      </c>
      <c r="B80" s="43" t="s">
        <v>227</v>
      </c>
      <c r="C80" s="14" t="s">
        <v>122</v>
      </c>
      <c r="D80" s="42">
        <v>40</v>
      </c>
      <c r="E80" s="3"/>
      <c r="F80" s="4"/>
      <c r="G80" s="16"/>
      <c r="H80" s="5">
        <f t="shared" si="4"/>
        <v>0</v>
      </c>
      <c r="I80" s="6"/>
      <c r="J80" s="40">
        <f t="shared" si="5"/>
        <v>0</v>
      </c>
    </row>
    <row r="81" spans="1:10" ht="33.75" customHeight="1">
      <c r="A81" s="13" t="s">
        <v>113</v>
      </c>
      <c r="B81" s="43" t="s">
        <v>257</v>
      </c>
      <c r="C81" s="14" t="s">
        <v>122</v>
      </c>
      <c r="D81" s="42">
        <v>1</v>
      </c>
      <c r="E81" s="3"/>
      <c r="F81" s="4"/>
      <c r="G81" s="16"/>
      <c r="H81" s="5">
        <f t="shared" si="4"/>
        <v>0</v>
      </c>
      <c r="I81" s="6"/>
      <c r="J81" s="40">
        <f t="shared" si="5"/>
        <v>0</v>
      </c>
    </row>
    <row r="82" spans="1:10" ht="35.25" customHeight="1">
      <c r="A82" s="13" t="s">
        <v>115</v>
      </c>
      <c r="B82" s="43" t="s">
        <v>256</v>
      </c>
      <c r="C82" s="14" t="s">
        <v>122</v>
      </c>
      <c r="D82" s="42">
        <v>3</v>
      </c>
      <c r="E82" s="3"/>
      <c r="F82" s="4"/>
      <c r="G82" s="16"/>
      <c r="H82" s="5">
        <f t="shared" si="4"/>
        <v>0</v>
      </c>
      <c r="I82" s="6"/>
      <c r="J82" s="40">
        <f t="shared" si="5"/>
        <v>0</v>
      </c>
    </row>
    <row r="83" spans="1:10" ht="45" customHeight="1">
      <c r="A83" s="13" t="s">
        <v>117</v>
      </c>
      <c r="B83" s="43" t="s">
        <v>228</v>
      </c>
      <c r="C83" s="14" t="s">
        <v>122</v>
      </c>
      <c r="D83" s="42">
        <v>3000</v>
      </c>
      <c r="E83" s="3"/>
      <c r="F83" s="4"/>
      <c r="G83" s="16"/>
      <c r="H83" s="5">
        <f t="shared" si="4"/>
        <v>0</v>
      </c>
      <c r="I83" s="6"/>
      <c r="J83" s="40">
        <f t="shared" si="5"/>
        <v>0</v>
      </c>
    </row>
    <row r="84" spans="1:10" ht="41.25" customHeight="1">
      <c r="A84" s="13" t="s">
        <v>118</v>
      </c>
      <c r="B84" s="43" t="s">
        <v>258</v>
      </c>
      <c r="C84" s="14" t="s">
        <v>122</v>
      </c>
      <c r="D84" s="42">
        <v>7</v>
      </c>
      <c r="E84" s="3"/>
      <c r="F84" s="4"/>
      <c r="G84" s="16"/>
      <c r="H84" s="5">
        <f t="shared" si="4"/>
        <v>0</v>
      </c>
      <c r="I84" s="6"/>
      <c r="J84" s="40">
        <f t="shared" si="5"/>
        <v>0</v>
      </c>
    </row>
    <row r="85" spans="1:10" ht="45" customHeight="1">
      <c r="A85" s="13" t="s">
        <v>201</v>
      </c>
      <c r="B85" s="43" t="s">
        <v>259</v>
      </c>
      <c r="C85" s="14" t="s">
        <v>122</v>
      </c>
      <c r="D85" s="42">
        <v>5</v>
      </c>
      <c r="E85" s="3"/>
      <c r="F85" s="4"/>
      <c r="G85" s="16"/>
      <c r="H85" s="5">
        <f t="shared" si="4"/>
        <v>0</v>
      </c>
      <c r="I85" s="6"/>
      <c r="J85" s="40">
        <f t="shared" si="5"/>
        <v>0</v>
      </c>
    </row>
    <row r="86" spans="1:10" ht="36" customHeight="1">
      <c r="A86" s="13" t="s">
        <v>121</v>
      </c>
      <c r="B86" s="43" t="s">
        <v>242</v>
      </c>
      <c r="C86" s="14" t="s">
        <v>122</v>
      </c>
      <c r="D86" s="42">
        <v>60</v>
      </c>
      <c r="E86" s="3"/>
      <c r="F86" s="4"/>
      <c r="G86" s="16"/>
      <c r="H86" s="5">
        <f t="shared" si="4"/>
        <v>0</v>
      </c>
      <c r="I86" s="6"/>
      <c r="J86" s="40">
        <f t="shared" si="5"/>
        <v>0</v>
      </c>
    </row>
    <row r="87" spans="1:10" ht="45" customHeight="1">
      <c r="A87" s="13" t="s">
        <v>123</v>
      </c>
      <c r="B87" s="24" t="s">
        <v>136</v>
      </c>
      <c r="C87" s="14" t="s">
        <v>40</v>
      </c>
      <c r="D87" s="32">
        <v>4</v>
      </c>
      <c r="E87" s="3"/>
      <c r="F87" s="8"/>
      <c r="G87" s="16"/>
      <c r="H87" s="5">
        <f t="shared" si="4"/>
        <v>0</v>
      </c>
      <c r="I87" s="6"/>
      <c r="J87" s="36">
        <f t="shared" si="5"/>
        <v>0</v>
      </c>
    </row>
    <row r="88" spans="1:10" ht="51.75" customHeight="1">
      <c r="A88" s="13" t="s">
        <v>124</v>
      </c>
      <c r="B88" s="24" t="s">
        <v>229</v>
      </c>
      <c r="C88" s="14" t="s">
        <v>1</v>
      </c>
      <c r="D88" s="32">
        <v>110</v>
      </c>
      <c r="E88" s="3"/>
      <c r="F88" s="4"/>
      <c r="G88" s="16"/>
      <c r="H88" s="5">
        <f t="shared" si="4"/>
        <v>0</v>
      </c>
      <c r="I88" s="6"/>
      <c r="J88" s="36">
        <f t="shared" si="5"/>
        <v>0</v>
      </c>
    </row>
    <row r="89" spans="1:10" ht="40.5" customHeight="1">
      <c r="A89" s="13" t="s">
        <v>126</v>
      </c>
      <c r="B89" s="24" t="s">
        <v>230</v>
      </c>
      <c r="C89" s="14" t="s">
        <v>1</v>
      </c>
      <c r="D89" s="32">
        <v>50</v>
      </c>
      <c r="E89" s="7"/>
      <c r="F89" s="7"/>
      <c r="G89" s="16"/>
      <c r="H89" s="5">
        <f t="shared" si="4"/>
        <v>0</v>
      </c>
      <c r="I89" s="6"/>
      <c r="J89" s="36">
        <f t="shared" si="5"/>
        <v>0</v>
      </c>
    </row>
    <row r="90" spans="1:10" ht="96" customHeight="1">
      <c r="A90" s="13" t="s">
        <v>128</v>
      </c>
      <c r="B90" s="24" t="s">
        <v>273</v>
      </c>
      <c r="C90" s="14" t="s">
        <v>1</v>
      </c>
      <c r="D90" s="32">
        <v>5</v>
      </c>
      <c r="E90" s="3"/>
      <c r="F90" s="8"/>
      <c r="G90" s="16"/>
      <c r="H90" s="5">
        <f t="shared" si="4"/>
        <v>0</v>
      </c>
      <c r="I90" s="6"/>
      <c r="J90" s="36">
        <f t="shared" si="5"/>
        <v>0</v>
      </c>
    </row>
    <row r="91" spans="1:10" ht="108" customHeight="1">
      <c r="A91" s="13" t="s">
        <v>129</v>
      </c>
      <c r="B91" s="24" t="s">
        <v>292</v>
      </c>
      <c r="C91" s="14" t="s">
        <v>1</v>
      </c>
      <c r="D91" s="32">
        <v>30</v>
      </c>
      <c r="E91" s="3"/>
      <c r="F91" s="8"/>
      <c r="G91" s="16"/>
      <c r="H91" s="5">
        <f t="shared" si="4"/>
        <v>0</v>
      </c>
      <c r="I91" s="6"/>
      <c r="J91" s="36">
        <f t="shared" si="5"/>
        <v>0</v>
      </c>
    </row>
    <row r="92" spans="1:10" ht="99" customHeight="1">
      <c r="A92" s="13" t="s">
        <v>130</v>
      </c>
      <c r="B92" s="24" t="s">
        <v>293</v>
      </c>
      <c r="C92" s="14" t="s">
        <v>1</v>
      </c>
      <c r="D92" s="32">
        <v>15</v>
      </c>
      <c r="E92" s="3"/>
      <c r="F92" s="8"/>
      <c r="G92" s="16"/>
      <c r="H92" s="5">
        <f t="shared" si="4"/>
        <v>0</v>
      </c>
      <c r="I92" s="6"/>
      <c r="J92" s="36">
        <f t="shared" si="5"/>
        <v>0</v>
      </c>
    </row>
    <row r="93" spans="1:10" ht="104.25" customHeight="1">
      <c r="A93" s="13" t="s">
        <v>132</v>
      </c>
      <c r="B93" s="24" t="s">
        <v>294</v>
      </c>
      <c r="C93" s="14" t="s">
        <v>1</v>
      </c>
      <c r="D93" s="32">
        <v>80</v>
      </c>
      <c r="E93" s="3"/>
      <c r="F93" s="8"/>
      <c r="G93" s="16"/>
      <c r="H93" s="5">
        <f t="shared" si="4"/>
        <v>0</v>
      </c>
      <c r="I93" s="6"/>
      <c r="J93" s="36">
        <f t="shared" si="5"/>
        <v>0</v>
      </c>
    </row>
    <row r="94" spans="1:10" ht="57" customHeight="1">
      <c r="A94" s="13" t="s">
        <v>133</v>
      </c>
      <c r="B94" s="24" t="s">
        <v>140</v>
      </c>
      <c r="C94" s="14" t="s">
        <v>1</v>
      </c>
      <c r="D94" s="32">
        <v>100</v>
      </c>
      <c r="E94" s="3"/>
      <c r="F94" s="8"/>
      <c r="G94" s="16"/>
      <c r="H94" s="5">
        <f t="shared" si="4"/>
        <v>0</v>
      </c>
      <c r="I94" s="6"/>
      <c r="J94" s="36">
        <f t="shared" si="5"/>
        <v>0</v>
      </c>
    </row>
    <row r="95" spans="1:10" ht="27" customHeight="1">
      <c r="A95" s="13" t="s">
        <v>134</v>
      </c>
      <c r="B95" s="24" t="s">
        <v>145</v>
      </c>
      <c r="C95" s="14" t="s">
        <v>40</v>
      </c>
      <c r="D95" s="32">
        <v>5</v>
      </c>
      <c r="E95" s="3"/>
      <c r="F95" s="3"/>
      <c r="G95" s="16"/>
      <c r="H95" s="5"/>
      <c r="I95" s="6"/>
      <c r="J95" s="36">
        <f t="shared" si="5"/>
        <v>0</v>
      </c>
    </row>
    <row r="96" spans="1:10" ht="45.75" customHeight="1">
      <c r="A96" s="13" t="s">
        <v>135</v>
      </c>
      <c r="B96" s="24" t="s">
        <v>147</v>
      </c>
      <c r="C96" s="14" t="s">
        <v>1</v>
      </c>
      <c r="D96" s="32">
        <v>1</v>
      </c>
      <c r="E96" s="3"/>
      <c r="F96" s="8"/>
      <c r="G96" s="16"/>
      <c r="H96" s="5">
        <f aca="true" t="shared" si="6" ref="H96:H140">ROUND(G96*D96,2)</f>
        <v>0</v>
      </c>
      <c r="I96" s="6"/>
      <c r="J96" s="36">
        <f t="shared" si="5"/>
        <v>0</v>
      </c>
    </row>
    <row r="97" spans="1:10" ht="24" customHeight="1">
      <c r="A97" s="13" t="s">
        <v>137</v>
      </c>
      <c r="B97" s="24" t="s">
        <v>149</v>
      </c>
      <c r="C97" s="14" t="s">
        <v>1</v>
      </c>
      <c r="D97" s="32">
        <v>14</v>
      </c>
      <c r="E97" s="3"/>
      <c r="F97" s="8"/>
      <c r="G97" s="16"/>
      <c r="H97" s="5">
        <f t="shared" si="6"/>
        <v>0</v>
      </c>
      <c r="I97" s="6"/>
      <c r="J97" s="36">
        <f t="shared" si="5"/>
        <v>0</v>
      </c>
    </row>
    <row r="98" spans="1:10" ht="76.5" customHeight="1">
      <c r="A98" s="13" t="s">
        <v>138</v>
      </c>
      <c r="B98" s="24" t="s">
        <v>231</v>
      </c>
      <c r="C98" s="14" t="s">
        <v>1</v>
      </c>
      <c r="D98" s="32">
        <v>80</v>
      </c>
      <c r="E98" s="3"/>
      <c r="F98" s="8"/>
      <c r="G98" s="16"/>
      <c r="H98" s="5">
        <f t="shared" si="6"/>
        <v>0</v>
      </c>
      <c r="I98" s="6"/>
      <c r="J98" s="36">
        <f t="shared" si="5"/>
        <v>0</v>
      </c>
    </row>
    <row r="99" spans="1:10" ht="79.5" customHeight="1">
      <c r="A99" s="13" t="s">
        <v>139</v>
      </c>
      <c r="B99" s="24" t="s">
        <v>232</v>
      </c>
      <c r="C99" s="14" t="s">
        <v>1</v>
      </c>
      <c r="D99" s="32">
        <v>400</v>
      </c>
      <c r="E99" s="3"/>
      <c r="F99" s="8"/>
      <c r="G99" s="16"/>
      <c r="H99" s="5">
        <f t="shared" si="6"/>
        <v>0</v>
      </c>
      <c r="I99" s="6"/>
      <c r="J99" s="36">
        <f t="shared" si="5"/>
        <v>0</v>
      </c>
    </row>
    <row r="100" spans="1:10" ht="64.5" customHeight="1">
      <c r="A100" s="13" t="s">
        <v>141</v>
      </c>
      <c r="B100" s="24" t="s">
        <v>233</v>
      </c>
      <c r="C100" s="14" t="s">
        <v>1</v>
      </c>
      <c r="D100" s="32">
        <v>2</v>
      </c>
      <c r="E100" s="3"/>
      <c r="F100" s="8"/>
      <c r="G100" s="16"/>
      <c r="H100" s="5">
        <f t="shared" si="6"/>
        <v>0</v>
      </c>
      <c r="I100" s="6"/>
      <c r="J100" s="36">
        <f t="shared" si="5"/>
        <v>0</v>
      </c>
    </row>
    <row r="101" spans="1:10" ht="67.5" customHeight="1">
      <c r="A101" s="13" t="s">
        <v>142</v>
      </c>
      <c r="B101" s="24" t="s">
        <v>234</v>
      </c>
      <c r="C101" s="14" t="s">
        <v>1</v>
      </c>
      <c r="D101" s="32">
        <v>10</v>
      </c>
      <c r="E101" s="3"/>
      <c r="F101" s="8"/>
      <c r="G101" s="16"/>
      <c r="H101" s="5">
        <f t="shared" si="6"/>
        <v>0</v>
      </c>
      <c r="I101" s="6"/>
      <c r="J101" s="36">
        <f t="shared" si="5"/>
        <v>0</v>
      </c>
    </row>
    <row r="102" spans="1:10" ht="72.75" customHeight="1">
      <c r="A102" s="13" t="s">
        <v>143</v>
      </c>
      <c r="B102" s="24" t="s">
        <v>275</v>
      </c>
      <c r="C102" s="14" t="s">
        <v>40</v>
      </c>
      <c r="D102" s="32">
        <v>50</v>
      </c>
      <c r="E102" s="3"/>
      <c r="F102" s="8"/>
      <c r="G102" s="16"/>
      <c r="H102" s="5">
        <f t="shared" si="6"/>
        <v>0</v>
      </c>
      <c r="I102" s="6"/>
      <c r="J102" s="36">
        <f aca="true" t="shared" si="7" ref="J102:J133">ROUND((H102*I102)+H102,2)</f>
        <v>0</v>
      </c>
    </row>
    <row r="103" spans="1:10" ht="28.5" customHeight="1">
      <c r="A103" s="13" t="s">
        <v>144</v>
      </c>
      <c r="B103" s="24" t="s">
        <v>156</v>
      </c>
      <c r="C103" s="14" t="s">
        <v>40</v>
      </c>
      <c r="D103" s="32">
        <v>100</v>
      </c>
      <c r="E103" s="3"/>
      <c r="F103" s="8"/>
      <c r="G103" s="16"/>
      <c r="H103" s="5">
        <f t="shared" si="6"/>
        <v>0</v>
      </c>
      <c r="I103" s="6"/>
      <c r="J103" s="36">
        <f t="shared" si="7"/>
        <v>0</v>
      </c>
    </row>
    <row r="104" spans="1:10" ht="30" customHeight="1">
      <c r="A104" s="13" t="s">
        <v>146</v>
      </c>
      <c r="B104" s="24" t="s">
        <v>235</v>
      </c>
      <c r="C104" s="14" t="s">
        <v>40</v>
      </c>
      <c r="D104" s="32">
        <v>30</v>
      </c>
      <c r="E104" s="3"/>
      <c r="F104" s="8"/>
      <c r="G104" s="16"/>
      <c r="H104" s="5">
        <f t="shared" si="6"/>
        <v>0</v>
      </c>
      <c r="I104" s="6"/>
      <c r="J104" s="36">
        <f t="shared" si="7"/>
        <v>0</v>
      </c>
    </row>
    <row r="105" spans="1:10" ht="42" customHeight="1">
      <c r="A105" s="13" t="s">
        <v>148</v>
      </c>
      <c r="B105" s="24" t="s">
        <v>236</v>
      </c>
      <c r="C105" s="14" t="s">
        <v>1</v>
      </c>
      <c r="D105" s="32">
        <v>7</v>
      </c>
      <c r="E105" s="3"/>
      <c r="F105" s="4"/>
      <c r="G105" s="16"/>
      <c r="H105" s="5">
        <f t="shared" si="6"/>
        <v>0</v>
      </c>
      <c r="I105" s="6"/>
      <c r="J105" s="36">
        <f t="shared" si="7"/>
        <v>0</v>
      </c>
    </row>
    <row r="106" spans="1:10" ht="30" customHeight="1">
      <c r="A106" s="13" t="s">
        <v>150</v>
      </c>
      <c r="B106" s="24" t="s">
        <v>160</v>
      </c>
      <c r="C106" s="14" t="s">
        <v>1</v>
      </c>
      <c r="D106" s="32">
        <v>5</v>
      </c>
      <c r="E106" s="3"/>
      <c r="F106" s="8"/>
      <c r="G106" s="16"/>
      <c r="H106" s="5">
        <f t="shared" si="6"/>
        <v>0</v>
      </c>
      <c r="I106" s="6"/>
      <c r="J106" s="36">
        <f t="shared" si="7"/>
        <v>0</v>
      </c>
    </row>
    <row r="107" spans="1:10" ht="30" customHeight="1">
      <c r="A107" s="13" t="s">
        <v>151</v>
      </c>
      <c r="B107" s="24" t="s">
        <v>162</v>
      </c>
      <c r="C107" s="14" t="s">
        <v>1</v>
      </c>
      <c r="D107" s="32">
        <v>55</v>
      </c>
      <c r="E107" s="3"/>
      <c r="F107" s="8"/>
      <c r="G107" s="16"/>
      <c r="H107" s="5">
        <f t="shared" si="6"/>
        <v>0</v>
      </c>
      <c r="I107" s="6"/>
      <c r="J107" s="36">
        <f t="shared" si="7"/>
        <v>0</v>
      </c>
    </row>
    <row r="108" spans="1:10" ht="30" customHeight="1">
      <c r="A108" s="13" t="s">
        <v>152</v>
      </c>
      <c r="B108" s="24" t="s">
        <v>164</v>
      </c>
      <c r="C108" s="14" t="s">
        <v>165</v>
      </c>
      <c r="D108" s="32">
        <v>1</v>
      </c>
      <c r="E108" s="3"/>
      <c r="F108" s="3"/>
      <c r="G108" s="16"/>
      <c r="H108" s="5">
        <f t="shared" si="6"/>
        <v>0</v>
      </c>
      <c r="I108" s="6"/>
      <c r="J108" s="36">
        <f t="shared" si="7"/>
        <v>0</v>
      </c>
    </row>
    <row r="109" spans="1:10" ht="42" customHeight="1">
      <c r="A109" s="13" t="s">
        <v>153</v>
      </c>
      <c r="B109" s="24" t="s">
        <v>278</v>
      </c>
      <c r="C109" s="14" t="s">
        <v>1</v>
      </c>
      <c r="D109" s="32">
        <v>7</v>
      </c>
      <c r="E109" s="3"/>
      <c r="F109" s="3"/>
      <c r="G109" s="16"/>
      <c r="H109" s="5">
        <f t="shared" si="6"/>
        <v>0</v>
      </c>
      <c r="I109" s="6"/>
      <c r="J109" s="36">
        <f t="shared" si="7"/>
        <v>0</v>
      </c>
    </row>
    <row r="110" spans="1:10" ht="30" customHeight="1">
      <c r="A110" s="13" t="s">
        <v>154</v>
      </c>
      <c r="B110" s="24" t="s">
        <v>167</v>
      </c>
      <c r="C110" s="14" t="s">
        <v>1</v>
      </c>
      <c r="D110" s="32">
        <v>4</v>
      </c>
      <c r="E110" s="3"/>
      <c r="F110" s="3"/>
      <c r="G110" s="16"/>
      <c r="H110" s="5">
        <f t="shared" si="6"/>
        <v>0</v>
      </c>
      <c r="I110" s="6"/>
      <c r="J110" s="36">
        <f t="shared" si="7"/>
        <v>0</v>
      </c>
    </row>
    <row r="111" spans="1:10" ht="30" customHeight="1">
      <c r="A111" s="13" t="s">
        <v>155</v>
      </c>
      <c r="B111" s="24" t="s">
        <v>169</v>
      </c>
      <c r="C111" s="14" t="s">
        <v>1</v>
      </c>
      <c r="D111" s="32">
        <v>150</v>
      </c>
      <c r="E111" s="3"/>
      <c r="F111" s="3"/>
      <c r="G111" s="16"/>
      <c r="H111" s="5">
        <f t="shared" si="6"/>
        <v>0</v>
      </c>
      <c r="I111" s="6"/>
      <c r="J111" s="36">
        <f t="shared" si="7"/>
        <v>0</v>
      </c>
    </row>
    <row r="112" spans="1:10" ht="30" customHeight="1">
      <c r="A112" s="13" t="s">
        <v>157</v>
      </c>
      <c r="B112" s="24" t="s">
        <v>171</v>
      </c>
      <c r="C112" s="14" t="s">
        <v>1</v>
      </c>
      <c r="D112" s="32">
        <v>160</v>
      </c>
      <c r="E112" s="3"/>
      <c r="F112" s="3"/>
      <c r="G112" s="16"/>
      <c r="H112" s="5">
        <f t="shared" si="6"/>
        <v>0</v>
      </c>
      <c r="I112" s="6"/>
      <c r="J112" s="36">
        <f t="shared" si="7"/>
        <v>0</v>
      </c>
    </row>
    <row r="113" spans="1:10" ht="48" customHeight="1">
      <c r="A113" s="13" t="s">
        <v>202</v>
      </c>
      <c r="B113" s="24" t="s">
        <v>173</v>
      </c>
      <c r="C113" s="14" t="s">
        <v>1</v>
      </c>
      <c r="D113" s="32">
        <v>35</v>
      </c>
      <c r="E113" s="3"/>
      <c r="F113" s="3"/>
      <c r="G113" s="16"/>
      <c r="H113" s="5">
        <f t="shared" si="6"/>
        <v>0</v>
      </c>
      <c r="I113" s="6"/>
      <c r="J113" s="36">
        <f t="shared" si="7"/>
        <v>0</v>
      </c>
    </row>
    <row r="114" spans="1:10" ht="46.5" customHeight="1">
      <c r="A114" s="13" t="s">
        <v>158</v>
      </c>
      <c r="B114" s="24" t="s">
        <v>175</v>
      </c>
      <c r="C114" s="14" t="s">
        <v>1</v>
      </c>
      <c r="D114" s="32">
        <v>70</v>
      </c>
      <c r="E114" s="3"/>
      <c r="F114" s="3"/>
      <c r="G114" s="16"/>
      <c r="H114" s="5">
        <f t="shared" si="6"/>
        <v>0</v>
      </c>
      <c r="I114" s="6"/>
      <c r="J114" s="36">
        <f t="shared" si="7"/>
        <v>0</v>
      </c>
    </row>
    <row r="115" spans="1:10" ht="36" customHeight="1">
      <c r="A115" s="13" t="s">
        <v>159</v>
      </c>
      <c r="B115" s="24" t="s">
        <v>177</v>
      </c>
      <c r="C115" s="14" t="s">
        <v>1</v>
      </c>
      <c r="D115" s="32">
        <v>200</v>
      </c>
      <c r="E115" s="3"/>
      <c r="F115" s="3"/>
      <c r="G115" s="16"/>
      <c r="H115" s="5">
        <f t="shared" si="6"/>
        <v>0</v>
      </c>
      <c r="I115" s="6"/>
      <c r="J115" s="36">
        <f t="shared" si="7"/>
        <v>0</v>
      </c>
    </row>
    <row r="116" spans="1:10" ht="36.75" customHeight="1">
      <c r="A116" s="13" t="s">
        <v>203</v>
      </c>
      <c r="B116" s="24" t="s">
        <v>253</v>
      </c>
      <c r="C116" s="14" t="s">
        <v>40</v>
      </c>
      <c r="D116" s="32">
        <v>1</v>
      </c>
      <c r="E116" s="3"/>
      <c r="F116" s="8"/>
      <c r="G116" s="16"/>
      <c r="H116" s="5">
        <f t="shared" si="6"/>
        <v>0</v>
      </c>
      <c r="I116" s="6"/>
      <c r="J116" s="36">
        <f t="shared" si="7"/>
        <v>0</v>
      </c>
    </row>
    <row r="117" spans="1:10" ht="58.5" customHeight="1">
      <c r="A117" s="13" t="s">
        <v>161</v>
      </c>
      <c r="B117" s="24" t="s">
        <v>280</v>
      </c>
      <c r="C117" s="14" t="s">
        <v>1</v>
      </c>
      <c r="D117" s="42">
        <v>10</v>
      </c>
      <c r="E117" s="3"/>
      <c r="F117" s="8"/>
      <c r="G117" s="16"/>
      <c r="H117" s="5">
        <f t="shared" si="6"/>
        <v>0</v>
      </c>
      <c r="I117" s="6"/>
      <c r="J117" s="36">
        <f t="shared" si="7"/>
        <v>0</v>
      </c>
    </row>
    <row r="118" spans="1:10" ht="70.5" customHeight="1">
      <c r="A118" s="13" t="s">
        <v>163</v>
      </c>
      <c r="B118" s="24" t="s">
        <v>281</v>
      </c>
      <c r="C118" s="14" t="s">
        <v>1</v>
      </c>
      <c r="D118" s="42">
        <v>10</v>
      </c>
      <c r="E118" s="3"/>
      <c r="F118" s="8"/>
      <c r="G118" s="16"/>
      <c r="H118" s="5">
        <f t="shared" si="6"/>
        <v>0</v>
      </c>
      <c r="I118" s="6"/>
      <c r="J118" s="36">
        <f t="shared" si="7"/>
        <v>0</v>
      </c>
    </row>
    <row r="119" spans="1:10" ht="72" customHeight="1">
      <c r="A119" s="13" t="s">
        <v>166</v>
      </c>
      <c r="B119" s="24" t="s">
        <v>208</v>
      </c>
      <c r="C119" s="14" t="s">
        <v>1</v>
      </c>
      <c r="D119" s="42">
        <v>10</v>
      </c>
      <c r="E119" s="3"/>
      <c r="F119" s="4"/>
      <c r="G119" s="16"/>
      <c r="H119" s="5">
        <f t="shared" si="6"/>
        <v>0</v>
      </c>
      <c r="I119" s="6"/>
      <c r="J119" s="36">
        <f t="shared" si="7"/>
        <v>0</v>
      </c>
    </row>
    <row r="120" spans="1:10" ht="48.75" customHeight="1">
      <c r="A120" s="13" t="s">
        <v>168</v>
      </c>
      <c r="B120" s="24" t="s">
        <v>268</v>
      </c>
      <c r="C120" s="14" t="s">
        <v>1</v>
      </c>
      <c r="D120" s="32">
        <v>5</v>
      </c>
      <c r="E120" s="3"/>
      <c r="F120" s="8"/>
      <c r="G120" s="16"/>
      <c r="H120" s="5">
        <f t="shared" si="6"/>
        <v>0</v>
      </c>
      <c r="I120" s="6"/>
      <c r="J120" s="36">
        <f t="shared" si="7"/>
        <v>0</v>
      </c>
    </row>
    <row r="121" spans="1:10" ht="51.75" customHeight="1">
      <c r="A121" s="13" t="s">
        <v>170</v>
      </c>
      <c r="B121" s="24" t="s">
        <v>261</v>
      </c>
      <c r="C121" s="14" t="s">
        <v>1</v>
      </c>
      <c r="D121" s="32">
        <v>170</v>
      </c>
      <c r="E121" s="3"/>
      <c r="F121" s="8"/>
      <c r="G121" s="16"/>
      <c r="H121" s="5">
        <f t="shared" si="6"/>
        <v>0</v>
      </c>
      <c r="I121" s="6"/>
      <c r="J121" s="36">
        <f t="shared" si="7"/>
        <v>0</v>
      </c>
    </row>
    <row r="122" spans="1:10" ht="49.5" customHeight="1">
      <c r="A122" s="13" t="s">
        <v>172</v>
      </c>
      <c r="B122" s="24" t="s">
        <v>260</v>
      </c>
      <c r="C122" s="14" t="s">
        <v>1</v>
      </c>
      <c r="D122" s="32">
        <v>400</v>
      </c>
      <c r="E122" s="3"/>
      <c r="F122" s="8"/>
      <c r="G122" s="16"/>
      <c r="H122" s="5">
        <f t="shared" si="6"/>
        <v>0</v>
      </c>
      <c r="I122" s="6"/>
      <c r="J122" s="36">
        <f t="shared" si="7"/>
        <v>0</v>
      </c>
    </row>
    <row r="123" spans="1:10" ht="75" customHeight="1">
      <c r="A123" s="13" t="s">
        <v>174</v>
      </c>
      <c r="B123" s="24" t="s">
        <v>284</v>
      </c>
      <c r="C123" s="14" t="s">
        <v>1</v>
      </c>
      <c r="D123" s="42">
        <v>5</v>
      </c>
      <c r="E123" s="9"/>
      <c r="F123" s="8"/>
      <c r="G123" s="16"/>
      <c r="H123" s="5">
        <f t="shared" si="6"/>
        <v>0</v>
      </c>
      <c r="I123" s="6"/>
      <c r="J123" s="36">
        <f t="shared" si="7"/>
        <v>0</v>
      </c>
    </row>
    <row r="124" spans="1:10" ht="39.75" customHeight="1">
      <c r="A124" s="13" t="s">
        <v>176</v>
      </c>
      <c r="B124" s="24" t="s">
        <v>263</v>
      </c>
      <c r="C124" s="14" t="s">
        <v>1</v>
      </c>
      <c r="D124" s="32">
        <v>35</v>
      </c>
      <c r="E124" s="3"/>
      <c r="F124" s="8"/>
      <c r="G124" s="18"/>
      <c r="H124" s="5">
        <f t="shared" si="6"/>
        <v>0</v>
      </c>
      <c r="I124" s="6"/>
      <c r="J124" s="36">
        <f t="shared" si="7"/>
        <v>0</v>
      </c>
    </row>
    <row r="125" spans="1:10" ht="39.75" customHeight="1">
      <c r="A125" s="13" t="s">
        <v>178</v>
      </c>
      <c r="B125" s="24" t="s">
        <v>262</v>
      </c>
      <c r="C125" s="14" t="s">
        <v>1</v>
      </c>
      <c r="D125" s="32">
        <v>20</v>
      </c>
      <c r="E125" s="3"/>
      <c r="F125" s="8"/>
      <c r="G125" s="18"/>
      <c r="H125" s="5">
        <f t="shared" si="6"/>
        <v>0</v>
      </c>
      <c r="I125" s="6"/>
      <c r="J125" s="36">
        <f t="shared" si="7"/>
        <v>0</v>
      </c>
    </row>
    <row r="126" spans="1:10" ht="63" customHeight="1">
      <c r="A126" s="13" t="s">
        <v>179</v>
      </c>
      <c r="B126" s="24" t="s">
        <v>237</v>
      </c>
      <c r="C126" s="14" t="s">
        <v>1</v>
      </c>
      <c r="D126" s="32">
        <v>1</v>
      </c>
      <c r="E126" s="3"/>
      <c r="F126" s="5"/>
      <c r="G126" s="16"/>
      <c r="H126" s="5">
        <f t="shared" si="6"/>
        <v>0</v>
      </c>
      <c r="I126" s="6"/>
      <c r="J126" s="36">
        <f t="shared" si="7"/>
        <v>0</v>
      </c>
    </row>
    <row r="127" spans="1:10" ht="39" customHeight="1">
      <c r="A127" s="13" t="s">
        <v>180</v>
      </c>
      <c r="B127" s="24" t="s">
        <v>238</v>
      </c>
      <c r="C127" s="14" t="s">
        <v>1</v>
      </c>
      <c r="D127" s="32">
        <v>70</v>
      </c>
      <c r="E127" s="3"/>
      <c r="F127" s="8"/>
      <c r="G127" s="16"/>
      <c r="H127" s="5">
        <f t="shared" si="6"/>
        <v>0</v>
      </c>
      <c r="I127" s="6"/>
      <c r="J127" s="36">
        <f t="shared" si="7"/>
        <v>0</v>
      </c>
    </row>
    <row r="128" spans="1:10" ht="48" customHeight="1">
      <c r="A128" s="13" t="s">
        <v>181</v>
      </c>
      <c r="B128" s="24" t="s">
        <v>185</v>
      </c>
      <c r="C128" s="14" t="s">
        <v>1</v>
      </c>
      <c r="D128" s="32">
        <v>4</v>
      </c>
      <c r="E128" s="7"/>
      <c r="F128" s="7"/>
      <c r="G128" s="16"/>
      <c r="H128" s="5">
        <f t="shared" si="6"/>
        <v>0</v>
      </c>
      <c r="I128" s="6"/>
      <c r="J128" s="36">
        <f t="shared" si="7"/>
        <v>0</v>
      </c>
    </row>
    <row r="129" spans="1:10" ht="38.25" customHeight="1">
      <c r="A129" s="13" t="s">
        <v>182</v>
      </c>
      <c r="B129" s="24" t="s">
        <v>187</v>
      </c>
      <c r="C129" s="14" t="s">
        <v>1</v>
      </c>
      <c r="D129" s="32">
        <v>4</v>
      </c>
      <c r="E129" s="7"/>
      <c r="F129" s="7"/>
      <c r="G129" s="16"/>
      <c r="H129" s="5">
        <f t="shared" si="6"/>
        <v>0</v>
      </c>
      <c r="I129" s="6"/>
      <c r="J129" s="36">
        <f t="shared" si="7"/>
        <v>0</v>
      </c>
    </row>
    <row r="130" spans="1:10" ht="28.5" customHeight="1">
      <c r="A130" s="13" t="s">
        <v>183</v>
      </c>
      <c r="B130" s="24" t="s">
        <v>264</v>
      </c>
      <c r="C130" s="14" t="s">
        <v>1</v>
      </c>
      <c r="D130" s="42">
        <v>1</v>
      </c>
      <c r="E130" s="7"/>
      <c r="F130" s="7"/>
      <c r="G130" s="16"/>
      <c r="H130" s="5">
        <f t="shared" si="6"/>
        <v>0</v>
      </c>
      <c r="I130" s="6"/>
      <c r="J130" s="36">
        <f t="shared" si="7"/>
        <v>0</v>
      </c>
    </row>
    <row r="131" spans="1:10" ht="44.25" customHeight="1">
      <c r="A131" s="13" t="s">
        <v>184</v>
      </c>
      <c r="B131" s="24" t="s">
        <v>190</v>
      </c>
      <c r="C131" s="14" t="s">
        <v>40</v>
      </c>
      <c r="D131" s="32">
        <v>40</v>
      </c>
      <c r="E131" s="3"/>
      <c r="F131" s="4"/>
      <c r="G131" s="16"/>
      <c r="H131" s="5">
        <f t="shared" si="6"/>
        <v>0</v>
      </c>
      <c r="I131" s="6"/>
      <c r="J131" s="36">
        <f t="shared" si="7"/>
        <v>0</v>
      </c>
    </row>
    <row r="132" spans="1:10" ht="67.5" customHeight="1">
      <c r="A132" s="13" t="s">
        <v>186</v>
      </c>
      <c r="B132" s="24" t="s">
        <v>191</v>
      </c>
      <c r="C132" s="14" t="s">
        <v>1</v>
      </c>
      <c r="D132" s="32">
        <v>220</v>
      </c>
      <c r="E132" s="3"/>
      <c r="F132" s="8"/>
      <c r="G132" s="16"/>
      <c r="H132" s="5">
        <f t="shared" si="6"/>
        <v>0</v>
      </c>
      <c r="I132" s="6"/>
      <c r="J132" s="36">
        <f t="shared" si="7"/>
        <v>0</v>
      </c>
    </row>
    <row r="133" spans="1:10" ht="38.25" customHeight="1">
      <c r="A133" s="13" t="s">
        <v>188</v>
      </c>
      <c r="B133" s="24" t="s">
        <v>265</v>
      </c>
      <c r="C133" s="14" t="s">
        <v>1</v>
      </c>
      <c r="D133" s="42">
        <v>1</v>
      </c>
      <c r="E133" s="3"/>
      <c r="F133" s="7"/>
      <c r="G133" s="18"/>
      <c r="H133" s="5">
        <f t="shared" si="6"/>
        <v>0</v>
      </c>
      <c r="I133" s="6"/>
      <c r="J133" s="36">
        <f t="shared" si="7"/>
        <v>0</v>
      </c>
    </row>
    <row r="134" spans="1:10" ht="47.25" customHeight="1">
      <c r="A134" s="13" t="s">
        <v>189</v>
      </c>
      <c r="B134" s="24" t="s">
        <v>199</v>
      </c>
      <c r="C134" s="14" t="s">
        <v>1</v>
      </c>
      <c r="D134" s="32">
        <v>90</v>
      </c>
      <c r="E134" s="3"/>
      <c r="F134" s="7"/>
      <c r="G134" s="16"/>
      <c r="H134" s="5">
        <f t="shared" si="6"/>
        <v>0</v>
      </c>
      <c r="I134" s="6"/>
      <c r="J134" s="36">
        <f aca="true" t="shared" si="8" ref="J134:J140">ROUND((H134*I134)+H134,2)</f>
        <v>0</v>
      </c>
    </row>
    <row r="135" spans="1:10" ht="39.75" customHeight="1">
      <c r="A135" s="13" t="s">
        <v>274</v>
      </c>
      <c r="B135" s="24" t="s">
        <v>200</v>
      </c>
      <c r="C135" s="14" t="s">
        <v>1</v>
      </c>
      <c r="D135" s="32">
        <v>150</v>
      </c>
      <c r="E135" s="3"/>
      <c r="F135" s="7"/>
      <c r="G135" s="16"/>
      <c r="H135" s="5">
        <f t="shared" si="6"/>
        <v>0</v>
      </c>
      <c r="I135" s="6"/>
      <c r="J135" s="36">
        <f t="shared" si="8"/>
        <v>0</v>
      </c>
    </row>
    <row r="136" spans="1:10" ht="41.25" customHeight="1">
      <c r="A136" s="13" t="s">
        <v>277</v>
      </c>
      <c r="B136" s="24" t="s">
        <v>239</v>
      </c>
      <c r="C136" s="14" t="s">
        <v>1</v>
      </c>
      <c r="D136" s="32">
        <v>40</v>
      </c>
      <c r="E136" s="3"/>
      <c r="F136" s="8"/>
      <c r="G136" s="16"/>
      <c r="H136" s="5">
        <f t="shared" si="6"/>
        <v>0</v>
      </c>
      <c r="I136" s="6"/>
      <c r="J136" s="36">
        <f t="shared" si="8"/>
        <v>0</v>
      </c>
    </row>
    <row r="137" spans="1:10" ht="48.75" customHeight="1">
      <c r="A137" s="13" t="s">
        <v>279</v>
      </c>
      <c r="B137" s="24" t="s">
        <v>240</v>
      </c>
      <c r="C137" s="14" t="s">
        <v>1</v>
      </c>
      <c r="D137" s="32">
        <v>1</v>
      </c>
      <c r="E137" s="3"/>
      <c r="F137" s="8"/>
      <c r="G137" s="16"/>
      <c r="H137" s="5">
        <f t="shared" si="6"/>
        <v>0</v>
      </c>
      <c r="I137" s="6"/>
      <c r="J137" s="36">
        <f t="shared" si="8"/>
        <v>0</v>
      </c>
    </row>
    <row r="138" spans="1:10" ht="47.25" customHeight="1">
      <c r="A138" s="13" t="s">
        <v>282</v>
      </c>
      <c r="B138" s="24" t="s">
        <v>266</v>
      </c>
      <c r="C138" s="14" t="s">
        <v>40</v>
      </c>
      <c r="D138" s="32">
        <v>12</v>
      </c>
      <c r="E138" s="3"/>
      <c r="F138" s="8"/>
      <c r="G138" s="16"/>
      <c r="H138" s="5">
        <f t="shared" si="6"/>
        <v>0</v>
      </c>
      <c r="I138" s="6"/>
      <c r="J138" s="36">
        <f t="shared" si="8"/>
        <v>0</v>
      </c>
    </row>
    <row r="139" spans="1:10" ht="44.25" customHeight="1">
      <c r="A139" s="13" t="s">
        <v>283</v>
      </c>
      <c r="B139" s="24" t="s">
        <v>192</v>
      </c>
      <c r="C139" s="14" t="s">
        <v>40</v>
      </c>
      <c r="D139" s="32">
        <v>4</v>
      </c>
      <c r="E139" s="3"/>
      <c r="F139" s="8"/>
      <c r="G139" s="16"/>
      <c r="H139" s="5">
        <f t="shared" si="6"/>
        <v>0</v>
      </c>
      <c r="I139" s="6"/>
      <c r="J139" s="36">
        <f t="shared" si="8"/>
        <v>0</v>
      </c>
    </row>
    <row r="140" spans="1:10" ht="48" customHeight="1">
      <c r="A140" s="13" t="s">
        <v>285</v>
      </c>
      <c r="B140" s="24" t="s">
        <v>193</v>
      </c>
      <c r="C140" s="14" t="s">
        <v>40</v>
      </c>
      <c r="D140" s="32">
        <v>400</v>
      </c>
      <c r="E140" s="3"/>
      <c r="F140" s="4"/>
      <c r="G140" s="16"/>
      <c r="H140" s="5">
        <f t="shared" si="6"/>
        <v>0</v>
      </c>
      <c r="I140" s="6"/>
      <c r="J140" s="36">
        <f t="shared" si="8"/>
        <v>0</v>
      </c>
    </row>
    <row r="141" spans="1:13" ht="29.25" customHeight="1">
      <c r="A141" s="52" t="s">
        <v>269</v>
      </c>
      <c r="B141" s="53"/>
      <c r="C141" s="53"/>
      <c r="D141" s="53"/>
      <c r="E141" s="53"/>
      <c r="F141" s="53"/>
      <c r="G141" s="54"/>
      <c r="H141" s="25">
        <f>SUM(H6:H140)</f>
        <v>0</v>
      </c>
      <c r="I141" s="26"/>
      <c r="J141" s="37">
        <f>SUM(J6:J140)</f>
        <v>0</v>
      </c>
      <c r="K141" s="41"/>
      <c r="M141" s="27"/>
    </row>
    <row r="142" spans="1:13" ht="25.5" customHeight="1">
      <c r="A142" s="56" t="s">
        <v>289</v>
      </c>
      <c r="B142" s="57"/>
      <c r="C142" s="57"/>
      <c r="D142" s="57"/>
      <c r="E142" s="57"/>
      <c r="F142" s="57"/>
      <c r="G142" s="58"/>
      <c r="H142" s="28">
        <f>H141*70%</f>
        <v>0</v>
      </c>
      <c r="I142" s="29" t="s">
        <v>270</v>
      </c>
      <c r="J142" s="38">
        <f>J141*70%</f>
        <v>0</v>
      </c>
      <c r="K142" s="41"/>
      <c r="M142" s="27"/>
    </row>
    <row r="143" spans="1:13" ht="29.25" customHeight="1">
      <c r="A143" s="44" t="s">
        <v>271</v>
      </c>
      <c r="B143" s="45"/>
      <c r="C143" s="45"/>
      <c r="D143" s="45"/>
      <c r="E143" s="45"/>
      <c r="F143" s="45"/>
      <c r="G143" s="46"/>
      <c r="H143" s="30">
        <f>H141*120%</f>
        <v>0</v>
      </c>
      <c r="I143" s="31" t="s">
        <v>270</v>
      </c>
      <c r="J143" s="39">
        <f>J141*120%</f>
        <v>0</v>
      </c>
      <c r="K143" s="41"/>
      <c r="M143" s="27"/>
    </row>
    <row r="144" spans="1:10" s="2" customFormat="1" ht="24.75" customHeight="1">
      <c r="A144" s="10"/>
      <c r="B144" s="11"/>
      <c r="C144" s="10"/>
      <c r="D144" s="10"/>
      <c r="E144" s="11"/>
      <c r="F144" s="11"/>
      <c r="G144" s="47" t="s">
        <v>207</v>
      </c>
      <c r="H144" s="47"/>
      <c r="I144" s="47"/>
      <c r="J144" s="47"/>
    </row>
    <row r="145" spans="1:10" s="2" customFormat="1" ht="38.25" customHeight="1">
      <c r="A145" s="10"/>
      <c r="B145" s="11"/>
      <c r="C145" s="10"/>
      <c r="D145" s="10"/>
      <c r="E145" s="10"/>
      <c r="F145" s="10"/>
      <c r="G145" s="47" t="s">
        <v>194</v>
      </c>
      <c r="H145" s="47"/>
      <c r="I145" s="47"/>
      <c r="J145" s="47"/>
    </row>
    <row r="146" ht="15" customHeight="1"/>
    <row r="147" ht="15" customHeight="1"/>
  </sheetData>
  <sheetProtection/>
  <mergeCells count="8">
    <mergeCell ref="A143:G143"/>
    <mergeCell ref="G145:J145"/>
    <mergeCell ref="A1:J1"/>
    <mergeCell ref="A3:J3"/>
    <mergeCell ref="A141:G141"/>
    <mergeCell ref="A2:J2"/>
    <mergeCell ref="G144:J144"/>
    <mergeCell ref="A142:G142"/>
  </mergeCells>
  <printOptions/>
  <pageMargins left="0.25" right="0.25" top="0.75" bottom="0.75" header="0.3" footer="0.3"/>
  <pageSetup fitToHeight="0" fitToWidth="1" horizontalDpi="600" verticalDpi="600" orientation="landscape" paperSize="9" scale="56" r:id="rId2"/>
  <rowBreaks count="4" manualBreakCount="4">
    <brk id="21" max="14" man="1"/>
    <brk id="45" max="14" man="1"/>
    <brk id="71" max="14" man="1"/>
    <brk id="9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klimeka</cp:lastModifiedBy>
  <cp:lastPrinted>2020-04-09T07:11:20Z</cp:lastPrinted>
  <dcterms:created xsi:type="dcterms:W3CDTF">1997-02-26T13:46:56Z</dcterms:created>
  <dcterms:modified xsi:type="dcterms:W3CDTF">2021-04-07T11:15:36Z</dcterms:modified>
  <cp:category/>
  <cp:version/>
  <cp:contentType/>
  <cp:contentStatus/>
</cp:coreProperties>
</file>